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"/>
    </mc:Choice>
  </mc:AlternateContent>
  <xr:revisionPtr revIDLastSave="0" documentId="13_ncr:1_{E36BD36C-07F7-42EB-9D29-95200E7A657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8" i="1" l="1"/>
  <c r="L90" i="1"/>
  <c r="L133" i="1"/>
  <c r="L176" i="1"/>
  <c r="L219" i="1"/>
  <c r="L261" i="1"/>
  <c r="L304" i="1"/>
  <c r="L347" i="1"/>
  <c r="L390" i="1"/>
  <c r="L433" i="1"/>
  <c r="L445" i="1"/>
  <c r="L519" i="1"/>
  <c r="L562" i="1"/>
  <c r="L605" i="1"/>
  <c r="L597" i="1" l="1"/>
  <c r="L589" i="1"/>
  <c r="L584" i="1"/>
  <c r="L574" i="1"/>
  <c r="L554" i="1"/>
  <c r="L546" i="1"/>
  <c r="L541" i="1"/>
  <c r="L531" i="1"/>
  <c r="L511" i="1"/>
  <c r="L503" i="1"/>
  <c r="L498" i="1"/>
  <c r="L488" i="1"/>
  <c r="L468" i="1"/>
  <c r="L460" i="1"/>
  <c r="L455" i="1"/>
  <c r="L425" i="1"/>
  <c r="L417" i="1"/>
  <c r="L412" i="1"/>
  <c r="L402" i="1"/>
  <c r="L382" i="1"/>
  <c r="L374" i="1"/>
  <c r="L369" i="1"/>
  <c r="L359" i="1"/>
  <c r="L339" i="1"/>
  <c r="L331" i="1"/>
  <c r="L326" i="1"/>
  <c r="L316" i="1"/>
  <c r="L296" i="1"/>
  <c r="L289" i="1"/>
  <c r="L284" i="1"/>
  <c r="L274" i="1"/>
  <c r="L253" i="1"/>
  <c r="L246" i="1"/>
  <c r="L241" i="1"/>
  <c r="L231" i="1"/>
  <c r="L211" i="1"/>
  <c r="L203" i="1"/>
  <c r="L198" i="1"/>
  <c r="L188" i="1"/>
  <c r="L168" i="1"/>
  <c r="L160" i="1"/>
  <c r="L155" i="1"/>
  <c r="L145" i="1"/>
  <c r="L125" i="1"/>
  <c r="L117" i="1"/>
  <c r="L112" i="1"/>
  <c r="L102" i="1"/>
  <c r="L82" i="1"/>
  <c r="L75" i="1"/>
  <c r="L70" i="1"/>
  <c r="L60" i="1"/>
  <c r="L40" i="1"/>
  <c r="L32" i="1"/>
  <c r="L27" i="1"/>
  <c r="L17" i="1"/>
  <c r="B605" i="1"/>
  <c r="A605" i="1"/>
  <c r="J604" i="1"/>
  <c r="I604" i="1"/>
  <c r="H604" i="1"/>
  <c r="G604" i="1"/>
  <c r="F604" i="1"/>
  <c r="B598" i="1"/>
  <c r="A598" i="1"/>
  <c r="J597" i="1"/>
  <c r="I597" i="1"/>
  <c r="H597" i="1"/>
  <c r="G597" i="1"/>
  <c r="F597" i="1"/>
  <c r="B590" i="1"/>
  <c r="A590" i="1"/>
  <c r="J589" i="1"/>
  <c r="I589" i="1"/>
  <c r="H589" i="1"/>
  <c r="G589" i="1"/>
  <c r="F589" i="1"/>
  <c r="B585" i="1"/>
  <c r="A585" i="1"/>
  <c r="J584" i="1"/>
  <c r="I584" i="1"/>
  <c r="H584" i="1"/>
  <c r="G584" i="1"/>
  <c r="F584" i="1"/>
  <c r="B575" i="1"/>
  <c r="A575" i="1"/>
  <c r="J574" i="1"/>
  <c r="I574" i="1"/>
  <c r="H574" i="1"/>
  <c r="G574" i="1"/>
  <c r="F574" i="1"/>
  <c r="B571" i="1"/>
  <c r="A571" i="1"/>
  <c r="L570" i="1"/>
  <c r="J570" i="1"/>
  <c r="I570" i="1"/>
  <c r="H570" i="1"/>
  <c r="G570" i="1"/>
  <c r="F570" i="1"/>
  <c r="B562" i="1"/>
  <c r="A562" i="1"/>
  <c r="J561" i="1"/>
  <c r="I561" i="1"/>
  <c r="H561" i="1"/>
  <c r="G561" i="1"/>
  <c r="F561" i="1"/>
  <c r="B555" i="1"/>
  <c r="A555" i="1"/>
  <c r="J554" i="1"/>
  <c r="I554" i="1"/>
  <c r="H554" i="1"/>
  <c r="G554" i="1"/>
  <c r="F554" i="1"/>
  <c r="B547" i="1"/>
  <c r="A547" i="1"/>
  <c r="J546" i="1"/>
  <c r="I546" i="1"/>
  <c r="H546" i="1"/>
  <c r="G546" i="1"/>
  <c r="F546" i="1"/>
  <c r="B542" i="1"/>
  <c r="A542" i="1"/>
  <c r="J541" i="1"/>
  <c r="I541" i="1"/>
  <c r="H541" i="1"/>
  <c r="G541" i="1"/>
  <c r="F541" i="1"/>
  <c r="B532" i="1"/>
  <c r="A532" i="1"/>
  <c r="J531" i="1"/>
  <c r="I531" i="1"/>
  <c r="H531" i="1"/>
  <c r="G531" i="1"/>
  <c r="F531" i="1"/>
  <c r="B528" i="1"/>
  <c r="A528" i="1"/>
  <c r="L527" i="1"/>
  <c r="J527" i="1"/>
  <c r="I527" i="1"/>
  <c r="H527" i="1"/>
  <c r="G527" i="1"/>
  <c r="F527" i="1"/>
  <c r="B519" i="1"/>
  <c r="A519" i="1"/>
  <c r="J518" i="1"/>
  <c r="I518" i="1"/>
  <c r="H518" i="1"/>
  <c r="G518" i="1"/>
  <c r="F518" i="1"/>
  <c r="B512" i="1"/>
  <c r="A512" i="1"/>
  <c r="J511" i="1"/>
  <c r="I511" i="1"/>
  <c r="H511" i="1"/>
  <c r="G511" i="1"/>
  <c r="F511" i="1"/>
  <c r="B504" i="1"/>
  <c r="A504" i="1"/>
  <c r="J503" i="1"/>
  <c r="I503" i="1"/>
  <c r="H503" i="1"/>
  <c r="G503" i="1"/>
  <c r="F503" i="1"/>
  <c r="B499" i="1"/>
  <c r="A499" i="1"/>
  <c r="J498" i="1"/>
  <c r="I498" i="1"/>
  <c r="H498" i="1"/>
  <c r="G498" i="1"/>
  <c r="F498" i="1"/>
  <c r="B489" i="1"/>
  <c r="A489" i="1"/>
  <c r="J488" i="1"/>
  <c r="I488" i="1"/>
  <c r="H488" i="1"/>
  <c r="G488" i="1"/>
  <c r="F488" i="1"/>
  <c r="B485" i="1"/>
  <c r="A485" i="1"/>
  <c r="L484" i="1"/>
  <c r="J484" i="1"/>
  <c r="I484" i="1"/>
  <c r="H484" i="1"/>
  <c r="G484" i="1"/>
  <c r="F484" i="1"/>
  <c r="B476" i="1"/>
  <c r="A476" i="1"/>
  <c r="J475" i="1"/>
  <c r="I475" i="1"/>
  <c r="H475" i="1"/>
  <c r="G475" i="1"/>
  <c r="F475" i="1"/>
  <c r="B469" i="1"/>
  <c r="A469" i="1"/>
  <c r="J468" i="1"/>
  <c r="I468" i="1"/>
  <c r="H468" i="1"/>
  <c r="G468" i="1"/>
  <c r="F468" i="1"/>
  <c r="B461" i="1"/>
  <c r="A461" i="1"/>
  <c r="J460" i="1"/>
  <c r="I460" i="1"/>
  <c r="H460" i="1"/>
  <c r="G460" i="1"/>
  <c r="F460" i="1"/>
  <c r="B456" i="1"/>
  <c r="A456" i="1"/>
  <c r="J455" i="1"/>
  <c r="I455" i="1"/>
  <c r="H455" i="1"/>
  <c r="G455" i="1"/>
  <c r="F455" i="1"/>
  <c r="B446" i="1"/>
  <c r="A446" i="1"/>
  <c r="J445" i="1"/>
  <c r="I445" i="1"/>
  <c r="H445" i="1"/>
  <c r="G445" i="1"/>
  <c r="F445" i="1"/>
  <c r="B442" i="1"/>
  <c r="A442" i="1"/>
  <c r="L441" i="1"/>
  <c r="J441" i="1"/>
  <c r="I441" i="1"/>
  <c r="H441" i="1"/>
  <c r="G441" i="1"/>
  <c r="F441" i="1"/>
  <c r="B433" i="1"/>
  <c r="A433" i="1"/>
  <c r="J432" i="1"/>
  <c r="I432" i="1"/>
  <c r="H432" i="1"/>
  <c r="G432" i="1"/>
  <c r="F432" i="1"/>
  <c r="B426" i="1"/>
  <c r="A426" i="1"/>
  <c r="J425" i="1"/>
  <c r="I425" i="1"/>
  <c r="H425" i="1"/>
  <c r="G425" i="1"/>
  <c r="F425" i="1"/>
  <c r="B418" i="1"/>
  <c r="A418" i="1"/>
  <c r="J417" i="1"/>
  <c r="I417" i="1"/>
  <c r="H417" i="1"/>
  <c r="G417" i="1"/>
  <c r="F417" i="1"/>
  <c r="B413" i="1"/>
  <c r="A413" i="1"/>
  <c r="J412" i="1"/>
  <c r="I412" i="1"/>
  <c r="H412" i="1"/>
  <c r="G412" i="1"/>
  <c r="F412" i="1"/>
  <c r="B403" i="1"/>
  <c r="A403" i="1"/>
  <c r="J402" i="1"/>
  <c r="I402" i="1"/>
  <c r="H402" i="1"/>
  <c r="G402" i="1"/>
  <c r="F402" i="1"/>
  <c r="B399" i="1"/>
  <c r="A399" i="1"/>
  <c r="L398" i="1"/>
  <c r="J398" i="1"/>
  <c r="I398" i="1"/>
  <c r="H398" i="1"/>
  <c r="G398" i="1"/>
  <c r="F398" i="1"/>
  <c r="B390" i="1"/>
  <c r="A390" i="1"/>
  <c r="J389" i="1"/>
  <c r="I389" i="1"/>
  <c r="H389" i="1"/>
  <c r="G389" i="1"/>
  <c r="F389" i="1"/>
  <c r="B383" i="1"/>
  <c r="A383" i="1"/>
  <c r="J382" i="1"/>
  <c r="I382" i="1"/>
  <c r="H382" i="1"/>
  <c r="G382" i="1"/>
  <c r="F382" i="1"/>
  <c r="B375" i="1"/>
  <c r="A375" i="1"/>
  <c r="J374" i="1"/>
  <c r="I374" i="1"/>
  <c r="H374" i="1"/>
  <c r="G374" i="1"/>
  <c r="F374" i="1"/>
  <c r="B370" i="1"/>
  <c r="A370" i="1"/>
  <c r="J369" i="1"/>
  <c r="I369" i="1"/>
  <c r="H369" i="1"/>
  <c r="G369" i="1"/>
  <c r="F369" i="1"/>
  <c r="B360" i="1"/>
  <c r="A360" i="1"/>
  <c r="J359" i="1"/>
  <c r="I359" i="1"/>
  <c r="H359" i="1"/>
  <c r="G359" i="1"/>
  <c r="F359" i="1"/>
  <c r="B356" i="1"/>
  <c r="A356" i="1"/>
  <c r="L355" i="1"/>
  <c r="J355" i="1"/>
  <c r="I355" i="1"/>
  <c r="H355" i="1"/>
  <c r="G355" i="1"/>
  <c r="F355" i="1"/>
  <c r="B347" i="1"/>
  <c r="A347" i="1"/>
  <c r="J346" i="1"/>
  <c r="I346" i="1"/>
  <c r="H346" i="1"/>
  <c r="G346" i="1"/>
  <c r="F346" i="1"/>
  <c r="B340" i="1"/>
  <c r="A340" i="1"/>
  <c r="J339" i="1"/>
  <c r="I339" i="1"/>
  <c r="H339" i="1"/>
  <c r="G339" i="1"/>
  <c r="F339" i="1"/>
  <c r="B332" i="1"/>
  <c r="A332" i="1"/>
  <c r="J331" i="1"/>
  <c r="I331" i="1"/>
  <c r="H331" i="1"/>
  <c r="G331" i="1"/>
  <c r="F331" i="1"/>
  <c r="B327" i="1"/>
  <c r="A327" i="1"/>
  <c r="J326" i="1"/>
  <c r="I326" i="1"/>
  <c r="H326" i="1"/>
  <c r="G326" i="1"/>
  <c r="F326" i="1"/>
  <c r="B317" i="1"/>
  <c r="A317" i="1"/>
  <c r="J316" i="1"/>
  <c r="I316" i="1"/>
  <c r="H316" i="1"/>
  <c r="G316" i="1"/>
  <c r="F316" i="1"/>
  <c r="B313" i="1"/>
  <c r="A313" i="1"/>
  <c r="L312" i="1"/>
  <c r="J312" i="1"/>
  <c r="I312" i="1"/>
  <c r="H312" i="1"/>
  <c r="G312" i="1"/>
  <c r="F312" i="1"/>
  <c r="B304" i="1"/>
  <c r="A304" i="1"/>
  <c r="J303" i="1"/>
  <c r="I303" i="1"/>
  <c r="H303" i="1"/>
  <c r="G303" i="1"/>
  <c r="F303" i="1"/>
  <c r="B297" i="1"/>
  <c r="A297" i="1"/>
  <c r="J296" i="1"/>
  <c r="I296" i="1"/>
  <c r="H296" i="1"/>
  <c r="G296" i="1"/>
  <c r="F296" i="1"/>
  <c r="B290" i="1"/>
  <c r="A290" i="1"/>
  <c r="J289" i="1"/>
  <c r="I289" i="1"/>
  <c r="H289" i="1"/>
  <c r="G289" i="1"/>
  <c r="F289" i="1"/>
  <c r="B285" i="1"/>
  <c r="A285" i="1"/>
  <c r="J284" i="1"/>
  <c r="I284" i="1"/>
  <c r="H284" i="1"/>
  <c r="G284" i="1"/>
  <c r="F284" i="1"/>
  <c r="B275" i="1"/>
  <c r="A275" i="1"/>
  <c r="J274" i="1"/>
  <c r="I274" i="1"/>
  <c r="H274" i="1"/>
  <c r="G274" i="1"/>
  <c r="F274" i="1"/>
  <c r="B270" i="1"/>
  <c r="A270" i="1"/>
  <c r="L269" i="1"/>
  <c r="J269" i="1"/>
  <c r="I269" i="1"/>
  <c r="H269" i="1"/>
  <c r="G269" i="1"/>
  <c r="F269" i="1"/>
  <c r="B261" i="1"/>
  <c r="A261" i="1"/>
  <c r="J260" i="1"/>
  <c r="I260" i="1"/>
  <c r="H260" i="1"/>
  <c r="G260" i="1"/>
  <c r="F260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2" i="1"/>
  <c r="A242" i="1"/>
  <c r="J241" i="1"/>
  <c r="I241" i="1"/>
  <c r="H241" i="1"/>
  <c r="G241" i="1"/>
  <c r="F241" i="1"/>
  <c r="B232" i="1"/>
  <c r="A232" i="1"/>
  <c r="J231" i="1"/>
  <c r="I231" i="1"/>
  <c r="H231" i="1"/>
  <c r="G231" i="1"/>
  <c r="F231" i="1"/>
  <c r="B228" i="1"/>
  <c r="A228" i="1"/>
  <c r="L227" i="1"/>
  <c r="J227" i="1"/>
  <c r="I227" i="1"/>
  <c r="H227" i="1"/>
  <c r="G227" i="1"/>
  <c r="F227" i="1"/>
  <c r="B219" i="1"/>
  <c r="A219" i="1"/>
  <c r="J218" i="1"/>
  <c r="I218" i="1"/>
  <c r="H218" i="1"/>
  <c r="G218" i="1"/>
  <c r="F218" i="1"/>
  <c r="B212" i="1"/>
  <c r="A212" i="1"/>
  <c r="J211" i="1"/>
  <c r="I211" i="1"/>
  <c r="H211" i="1"/>
  <c r="G211" i="1"/>
  <c r="F211" i="1"/>
  <c r="B204" i="1"/>
  <c r="A204" i="1"/>
  <c r="J203" i="1"/>
  <c r="I203" i="1"/>
  <c r="H203" i="1"/>
  <c r="G203" i="1"/>
  <c r="F203" i="1"/>
  <c r="B199" i="1"/>
  <c r="A199" i="1"/>
  <c r="J198" i="1"/>
  <c r="I198" i="1"/>
  <c r="H198" i="1"/>
  <c r="G198" i="1"/>
  <c r="F198" i="1"/>
  <c r="B189" i="1"/>
  <c r="A189" i="1"/>
  <c r="J188" i="1"/>
  <c r="I188" i="1"/>
  <c r="H188" i="1"/>
  <c r="G188" i="1"/>
  <c r="F188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9" i="1"/>
  <c r="A169" i="1"/>
  <c r="J168" i="1"/>
  <c r="I168" i="1"/>
  <c r="H168" i="1"/>
  <c r="G168" i="1"/>
  <c r="F168" i="1"/>
  <c r="B161" i="1"/>
  <c r="A161" i="1"/>
  <c r="J160" i="1"/>
  <c r="I160" i="1"/>
  <c r="H160" i="1"/>
  <c r="G160" i="1"/>
  <c r="F160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42" i="1"/>
  <c r="A142" i="1"/>
  <c r="L141" i="1"/>
  <c r="J141" i="1"/>
  <c r="I141" i="1"/>
  <c r="H141" i="1"/>
  <c r="G141" i="1"/>
  <c r="F141" i="1"/>
  <c r="B133" i="1"/>
  <c r="A133" i="1"/>
  <c r="J132" i="1"/>
  <c r="I132" i="1"/>
  <c r="H132" i="1"/>
  <c r="G132" i="1"/>
  <c r="F132" i="1"/>
  <c r="B126" i="1"/>
  <c r="A126" i="1"/>
  <c r="J125" i="1"/>
  <c r="I125" i="1"/>
  <c r="H125" i="1"/>
  <c r="G125" i="1"/>
  <c r="F125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9" i="1"/>
  <c r="A99" i="1"/>
  <c r="L98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176" i="1" l="1"/>
  <c r="H176" i="1"/>
  <c r="J176" i="1"/>
  <c r="G219" i="1"/>
  <c r="I219" i="1"/>
  <c r="F261" i="1"/>
  <c r="H261" i="1"/>
  <c r="J261" i="1"/>
  <c r="G304" i="1"/>
  <c r="I304" i="1"/>
  <c r="F347" i="1"/>
  <c r="H347" i="1"/>
  <c r="J347" i="1"/>
  <c r="G390" i="1"/>
  <c r="I390" i="1"/>
  <c r="F433" i="1"/>
  <c r="H433" i="1"/>
  <c r="J433" i="1"/>
  <c r="G476" i="1"/>
  <c r="I476" i="1"/>
  <c r="F519" i="1"/>
  <c r="H519" i="1"/>
  <c r="J519" i="1"/>
  <c r="G562" i="1"/>
  <c r="I562" i="1"/>
  <c r="F605" i="1"/>
  <c r="H605" i="1"/>
  <c r="J605" i="1"/>
  <c r="G133" i="1"/>
  <c r="I133" i="1"/>
  <c r="F133" i="1"/>
  <c r="H133" i="1"/>
  <c r="J133" i="1"/>
  <c r="G176" i="1"/>
  <c r="I176" i="1"/>
  <c r="F219" i="1"/>
  <c r="H219" i="1"/>
  <c r="J219" i="1"/>
  <c r="G261" i="1"/>
  <c r="I261" i="1"/>
  <c r="F304" i="1"/>
  <c r="H304" i="1"/>
  <c r="J304" i="1"/>
  <c r="G347" i="1"/>
  <c r="I347" i="1"/>
  <c r="F390" i="1"/>
  <c r="H390" i="1"/>
  <c r="J390" i="1"/>
  <c r="G433" i="1"/>
  <c r="I433" i="1"/>
  <c r="F476" i="1"/>
  <c r="H476" i="1"/>
  <c r="J476" i="1"/>
  <c r="G519" i="1"/>
  <c r="I519" i="1"/>
  <c r="F562" i="1"/>
  <c r="H562" i="1"/>
  <c r="J562" i="1"/>
  <c r="G605" i="1"/>
  <c r="I605" i="1"/>
  <c r="J90" i="1"/>
  <c r="I90" i="1"/>
  <c r="H90" i="1"/>
  <c r="G90" i="1"/>
  <c r="F90" i="1"/>
  <c r="J48" i="1"/>
  <c r="I48" i="1"/>
  <c r="H48" i="1"/>
  <c r="G48" i="1"/>
  <c r="F48" i="1"/>
  <c r="J606" i="1" l="1"/>
  <c r="I606" i="1"/>
  <c r="H606" i="1"/>
  <c r="G606" i="1"/>
  <c r="F606" i="1"/>
  <c r="L476" i="1" l="1"/>
  <c r="L606" i="1"/>
  <c r="L89" i="1"/>
  <c r="L432" i="1"/>
  <c r="L518" i="1"/>
  <c r="L346" i="1"/>
  <c r="L389" i="1"/>
  <c r="L260" i="1"/>
  <c r="L175" i="1"/>
  <c r="L47" i="1"/>
  <c r="L303" i="1"/>
  <c r="L604" i="1"/>
  <c r="L132" i="1"/>
  <c r="L218" i="1"/>
  <c r="L561" i="1"/>
  <c r="L475" i="1"/>
</calcChain>
</file>

<file path=xl/sharedStrings.xml><?xml version="1.0" encoding="utf-8"?>
<sst xmlns="http://schemas.openxmlformats.org/spreadsheetml/2006/main" count="939" uniqueCount="183">
  <si>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</si>
  <si>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</si>
  <si>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</si>
  <si>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</si>
  <si>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</si>
  <si>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</si>
  <si>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</si>
  <si>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</si>
  <si>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</si>
  <si>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</si>
  <si>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</si>
  <si>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</si>
  <si>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</si>
  <si>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</si>
  <si>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</si>
  <si>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</si>
  <si>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</si>
  <si>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</si>
  <si>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</si>
  <si>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</si>
  <si>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</si>
  <si>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</si>
  <si>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</si>
  <si>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</si>
  <si>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</si>
  <si>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</si>
  <si>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</si>
  <si>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</si>
  <si>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</si>
  <si>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</si>
  <si>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</si>
  <si>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</si>
  <si>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</si>
  <si>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</si>
  <si>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</si>
  <si>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</si>
  <si>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</si>
  <si>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</si>
  <si>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</si>
  <si>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</si>
  <si>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</si>
  <si>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</si>
  <si>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</si>
  <si>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СОГБОУ "Духовщинская школа-интернат для обучающихся с ограниченными возможностями здоровья"</t>
  </si>
  <si>
    <t>Директор</t>
  </si>
  <si>
    <t>Агапова</t>
  </si>
  <si>
    <t>Отварные макароны с сыром</t>
  </si>
  <si>
    <t>Кофейный напиток</t>
  </si>
  <si>
    <t>Масло сливочное</t>
  </si>
  <si>
    <t xml:space="preserve">Хлеб пшеничный </t>
  </si>
  <si>
    <t>Хлеб ржаной</t>
  </si>
  <si>
    <t>Сок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</si>
  <si>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</si>
  <si>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</si>
  <si>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</si>
  <si>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</si>
  <si>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</si>
  <si>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</si>
  <si>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Кисломолочный продукт</t>
  </si>
  <si>
    <t>Пряник</t>
  </si>
  <si>
    <t>Суп молочный с крупой</t>
  </si>
  <si>
    <t>Какао</t>
  </si>
  <si>
    <t>Сырники из творога</t>
  </si>
  <si>
    <t>Хлеб пшеничный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</si>
  <si>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</si>
  <si>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</si>
  <si>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</si>
  <si>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</si>
  <si>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</si>
  <si>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</si>
  <si>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</si>
  <si>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</si>
  <si>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</si>
  <si>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</si>
  <si>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</si>
  <si>
    <t>Каша геркулкесовая молочная</t>
  </si>
  <si>
    <t>Сыр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</si>
  <si>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</si>
  <si>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</si>
  <si>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</si>
  <si>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</si>
  <si>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</si>
  <si>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</si>
  <si>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</si>
  <si>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</si>
  <si>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</si>
  <si>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</si>
  <si>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</si>
  <si>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Каша жидкая молочная из манной крупы</t>
  </si>
  <si>
    <t>хлеб пшеничный</t>
  </si>
  <si>
    <t>Ватрушка с творожным фаршем</t>
  </si>
  <si>
    <t>Суп картофельный с крупой рисовой</t>
  </si>
  <si>
    <t>Птица отварная</t>
  </si>
  <si>
    <t>Картофельное пюре</t>
  </si>
  <si>
    <t>200/7</t>
  </si>
  <si>
    <t>Бутерброд с повидлом</t>
  </si>
  <si>
    <t>30/15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</si>
  <si>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</si>
  <si>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</si>
  <si>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</si>
  <si>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</si>
  <si>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Омлет натуральный</t>
  </si>
  <si>
    <t>Молоко кипяченое</t>
  </si>
  <si>
    <t>Оладьи с повидлом</t>
  </si>
  <si>
    <t>Суп картофельный с перловой крупой</t>
  </si>
  <si>
    <t>Сельдь с луком и маслом</t>
  </si>
  <si>
    <t>Картофель отварной</t>
  </si>
  <si>
    <t>Компот из чернослив</t>
  </si>
  <si>
    <t>Гренки</t>
  </si>
  <si>
    <t>Икра морковная</t>
  </si>
  <si>
    <t>Гуляш из свинины</t>
  </si>
  <si>
    <t>Рис отварной</t>
  </si>
  <si>
    <t>Каша вязкая молочная из риса и пшена</t>
  </si>
  <si>
    <t>Яйцо вареное</t>
  </si>
  <si>
    <t>1шт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</si>
  <si>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</si>
  <si>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</si>
  <si>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</si>
  <si>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</si>
  <si>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</si>
  <si>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150/8</t>
  </si>
  <si>
    <t>100/50</t>
  </si>
  <si>
    <t>Запеканка картофельная с мясом или субпродуктами</t>
  </si>
  <si>
    <t>Чай</t>
  </si>
  <si>
    <t>Каша молочная с пшеном</t>
  </si>
  <si>
    <t>Вафли</t>
  </si>
  <si>
    <t>Конфеты шоколадные</t>
  </si>
  <si>
    <t>Апельсин</t>
  </si>
  <si>
    <t>десерт</t>
  </si>
  <si>
    <t xml:space="preserve">Салат картофельный с капустой свежей и кукурузой </t>
  </si>
  <si>
    <t>Суп картофельный с макаронными изделиями</t>
  </si>
  <si>
    <t>Голубцы с мясом и рисом</t>
  </si>
  <si>
    <t>Салат из свежей капусты</t>
  </si>
  <si>
    <t>Рагу из птицы</t>
  </si>
  <si>
    <t>Каша ячневая с маслом,сахаром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</si>
  <si>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</si>
  <si>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</si>
  <si>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</si>
  <si>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</si>
  <si>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</si>
  <si>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Запеканка творожная со сгущенкой</t>
  </si>
  <si>
    <t>Салат из свеклы с зеленым горошком</t>
  </si>
  <si>
    <t>Рыба тушеная в томате с овощами</t>
  </si>
  <si>
    <t>Закуска</t>
  </si>
  <si>
    <t xml:space="preserve">Омлет натуральный 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</si>
  <si>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</si>
  <si>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</si>
  <si>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</si>
  <si>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</si>
  <si>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Печенье</t>
  </si>
  <si>
    <t>Каша перловая с маслом</t>
  </si>
  <si>
    <t>Бефстроганов</t>
  </si>
  <si>
    <t>Суп молочный геркулесовый</t>
  </si>
  <si>
    <t>Запеканка творожная</t>
  </si>
  <si>
    <t>Салат студенческий</t>
  </si>
  <si>
    <t>Суп картофельный с бобовыми</t>
  </si>
  <si>
    <t>Капуста тушеная</t>
  </si>
  <si>
    <t>Сердце в соусе</t>
  </si>
  <si>
    <t>Каша молочная ячневая</t>
  </si>
  <si>
    <t>Ватрушка с творогом</t>
  </si>
  <si>
    <t>Винегрет овощной с сельдью</t>
  </si>
  <si>
    <t>45/87</t>
  </si>
  <si>
    <t>Суп крестьянский</t>
  </si>
  <si>
    <t>Рагу с птицей</t>
  </si>
  <si>
    <t>Зефир</t>
  </si>
  <si>
    <t>Салат "Мозаика"</t>
  </si>
  <si>
    <t>Зразы рубленые мясные с соусом</t>
  </si>
  <si>
    <t>Каша молочная вязкая из риса и пшена</t>
  </si>
  <si>
    <t>Суп картофельный с рыбными фрикадельками</t>
  </si>
  <si>
    <t>Компот из апельсин</t>
  </si>
  <si>
    <t>пирог открытый</t>
  </si>
  <si>
    <t>Молоко</t>
  </si>
  <si>
    <t>Рулет из рыбы</t>
  </si>
  <si>
    <t>Пирожок с творогом</t>
  </si>
  <si>
    <t>Салат из свеклы с соленым огурцом</t>
  </si>
  <si>
    <t>Котлета картофельная</t>
  </si>
  <si>
    <t>Мясо отварное с соусом</t>
  </si>
  <si>
    <t>Рагу из овощей</t>
  </si>
  <si>
    <t>Каша геркулесовая молочная</t>
  </si>
  <si>
    <t>Овощи в молочном соусе</t>
  </si>
  <si>
    <t>Салат из свеклы с з/горошком</t>
  </si>
  <si>
    <t>Котлета мясная</t>
  </si>
  <si>
    <t>Борщ с фасолью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</si>
</sst>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4" borderId="2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3" fillId="5" borderId="2" xfId="0" applyFont="1" applyFill="1" applyBorder="1" applyProtection="1">
      <protection locked="0"/>
    </xf>
    <xf numFmtId="0" fontId="3" fillId="0" borderId="2" xfId="0" applyFont="1" applyBorder="1"/>
    <xf numFmtId="0" fontId="3" fillId="3" borderId="2" xfId="0" applyFont="1" applyFill="1" applyBorder="1"/>
    <xf numFmtId="0" fontId="0" fillId="5" borderId="2" xfId="0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2" fillId="0" borderId="2" xfId="0" applyFont="1" applyBorder="1"/>
    <xf numFmtId="0" fontId="9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 applyProtection="1">
      <alignment horizontal="center" wrapText="1"/>
      <protection locked="0"/>
    </xf>
    <xf numFmtId="0" fontId="5" fillId="2" borderId="28" xfId="0" applyFont="1" applyFill="1" applyBorder="1" applyAlignment="1" applyProtection="1">
      <alignment horizontal="center" wrapText="1"/>
      <protection locked="0"/>
    </xf>
    <xf numFmtId="0" fontId="5" fillId="2" borderId="29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6"/>
  <sheetViews>
    <sheetView tabSelected="1" workbookViewId="0">
      <pane xSplit="4" ySplit="5" topLeftCell="E585" activePane="bottomRight" state="frozen"/>
      <selection pane="topRight" activeCell="E1" sqref="E1"/>
      <selection pane="bottomLeft" activeCell="A6" sqref="A6"/>
      <selection pane="bottomRight" activeCell="L606" sqref="L60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8.5" customHeight="1" x14ac:dyDescent="0.2">
      <c r="A1" s="1" t="s">
        <v>7</v>
      </c>
      <c r="C1" s="66" t="s">
        <v>43</v>
      </c>
      <c r="D1" s="67"/>
      <c r="E1" s="68"/>
      <c r="F1" s="13" t="s">
        <v>16</v>
      </c>
      <c r="G1" s="2" t="s">
        <v>17</v>
      </c>
      <c r="H1" s="69" t="s">
        <v>44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18</v>
      </c>
      <c r="H2" s="69" t="s">
        <v>45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14</v>
      </c>
      <c r="I3" s="55">
        <v>10</v>
      </c>
      <c r="J3" s="56">
        <v>2020</v>
      </c>
      <c r="K3" s="1"/>
    </row>
    <row r="4" spans="1:12" x14ac:dyDescent="0.2">
      <c r="C4" s="2"/>
      <c r="D4" s="4"/>
      <c r="H4" s="57" t="s">
        <v>40</v>
      </c>
      <c r="I4" s="57" t="s">
        <v>41</v>
      </c>
      <c r="J4" s="57" t="s">
        <v>42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38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39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150</v>
      </c>
      <c r="G6" s="48">
        <v>5.8</v>
      </c>
      <c r="H6" s="48">
        <v>11</v>
      </c>
      <c r="I6" s="48">
        <v>22</v>
      </c>
      <c r="J6" s="48">
        <v>166</v>
      </c>
      <c r="K6" s="49">
        <v>205</v>
      </c>
      <c r="L6" s="48">
        <v>23.22</v>
      </c>
    </row>
    <row r="7" spans="1:12" ht="15" x14ac:dyDescent="0.25">
      <c r="A7" s="25"/>
      <c r="B7" s="16"/>
      <c r="C7" s="11"/>
      <c r="D7" s="62" t="s">
        <v>22</v>
      </c>
      <c r="E7" s="50" t="s">
        <v>47</v>
      </c>
      <c r="F7" s="51">
        <v>200</v>
      </c>
      <c r="G7" s="51">
        <v>3.9</v>
      </c>
      <c r="H7" s="51">
        <v>4.0999999999999996</v>
      </c>
      <c r="I7" s="51">
        <v>16.5</v>
      </c>
      <c r="J7" s="51">
        <v>103</v>
      </c>
      <c r="K7" s="52">
        <v>379</v>
      </c>
      <c r="L7" s="51">
        <v>10.76</v>
      </c>
    </row>
    <row r="8" spans="1:12" ht="15" x14ac:dyDescent="0.25">
      <c r="A8" s="25"/>
      <c r="B8" s="16"/>
      <c r="C8" s="11"/>
      <c r="D8" s="59" t="s">
        <v>23</v>
      </c>
      <c r="E8" s="50" t="s">
        <v>48</v>
      </c>
      <c r="F8" s="51">
        <v>13</v>
      </c>
      <c r="G8" s="51">
        <v>0.1</v>
      </c>
      <c r="H8" s="51">
        <v>8.1999999999999993</v>
      </c>
      <c r="I8" s="51">
        <v>0.1</v>
      </c>
      <c r="J8" s="51">
        <v>75</v>
      </c>
      <c r="K8" s="52">
        <v>14</v>
      </c>
      <c r="L8" s="51">
        <v>8.4499999999999993</v>
      </c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65</v>
      </c>
      <c r="G9" s="51">
        <v>3.7</v>
      </c>
      <c r="H9" s="51">
        <v>0.5</v>
      </c>
      <c r="I9" s="51">
        <v>25</v>
      </c>
      <c r="J9" s="51">
        <v>136</v>
      </c>
      <c r="K9" s="52"/>
      <c r="L9" s="51">
        <v>5.14</v>
      </c>
    </row>
    <row r="10" spans="1:12" ht="15" x14ac:dyDescent="0.25">
      <c r="A10" s="25"/>
      <c r="B10" s="16"/>
      <c r="C10" s="11"/>
      <c r="D10" s="59" t="s">
        <v>23</v>
      </c>
      <c r="E10" s="50" t="s">
        <v>50</v>
      </c>
      <c r="F10" s="51">
        <v>20</v>
      </c>
      <c r="G10" s="51">
        <v>1.4</v>
      </c>
      <c r="H10" s="51">
        <v>1.6</v>
      </c>
      <c r="I10" s="51">
        <v>6.4</v>
      </c>
      <c r="J10" s="51">
        <v>42</v>
      </c>
      <c r="K10" s="52"/>
      <c r="L10" s="51">
        <v>0.97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37</v>
      </c>
      <c r="E13" s="9"/>
      <c r="F13" s="21">
        <f>SUM(F6:F12)</f>
        <v>448</v>
      </c>
      <c r="G13" s="21">
        <f t="shared" ref="G13:J13" si="0">SUM(G6:G12)</f>
        <v>14.9</v>
      </c>
      <c r="H13" s="21">
        <f t="shared" si="0"/>
        <v>25.4</v>
      </c>
      <c r="I13" s="21">
        <f t="shared" si="0"/>
        <v>70</v>
      </c>
      <c r="J13" s="21">
        <f t="shared" si="0"/>
        <v>522</v>
      </c>
      <c r="K13" s="27"/>
      <c r="L13" s="21">
        <f t="shared" ref="L13" si="1">SUM(L6:L12)</f>
        <v>48.539999999999992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60" t="s">
        <v>31</v>
      </c>
      <c r="E14" s="50" t="s">
        <v>51</v>
      </c>
      <c r="F14" s="51">
        <v>200</v>
      </c>
      <c r="G14" s="51">
        <v>1</v>
      </c>
      <c r="H14" s="51">
        <v>0.2</v>
      </c>
      <c r="I14" s="51">
        <v>20</v>
      </c>
      <c r="J14" s="51">
        <v>79</v>
      </c>
      <c r="K14" s="52">
        <v>8</v>
      </c>
      <c r="L14" s="51">
        <v>8.6</v>
      </c>
    </row>
    <row r="15" spans="1:12" ht="15" x14ac:dyDescent="0.25">
      <c r="A15" s="25"/>
      <c r="B15" s="16"/>
      <c r="C15" s="11"/>
      <c r="D15" s="58" t="s">
        <v>33</v>
      </c>
      <c r="E15" s="50" t="s">
        <v>52</v>
      </c>
      <c r="F15" s="51">
        <v>75</v>
      </c>
      <c r="G15" s="51">
        <v>4.4000000000000004</v>
      </c>
      <c r="H15" s="51">
        <v>5.46</v>
      </c>
      <c r="I15" s="51">
        <v>43.5</v>
      </c>
      <c r="J15" s="51">
        <v>190</v>
      </c>
      <c r="K15" s="52">
        <v>428</v>
      </c>
      <c r="L15" s="51">
        <v>10.06</v>
      </c>
    </row>
    <row r="16" spans="1:12" ht="15" x14ac:dyDescent="0.25">
      <c r="A16" s="25"/>
      <c r="B16" s="16"/>
      <c r="C16" s="11"/>
      <c r="D16" s="58" t="s">
        <v>24</v>
      </c>
      <c r="E16" s="50" t="s">
        <v>53</v>
      </c>
      <c r="F16" s="51">
        <v>250</v>
      </c>
      <c r="G16" s="51">
        <v>0.05</v>
      </c>
      <c r="H16" s="51">
        <v>0</v>
      </c>
      <c r="I16" s="51">
        <v>15</v>
      </c>
      <c r="J16" s="51">
        <v>133</v>
      </c>
      <c r="K16" s="52"/>
      <c r="L16" s="51">
        <v>24</v>
      </c>
    </row>
    <row r="17" spans="1:12" ht="15" x14ac:dyDescent="0.25">
      <c r="A17" s="26"/>
      <c r="B17" s="18"/>
      <c r="C17" s="8"/>
      <c r="D17" s="19" t="s">
        <v>37</v>
      </c>
      <c r="E17" s="9"/>
      <c r="F17" s="21">
        <f>SUM(F14:F16)</f>
        <v>525</v>
      </c>
      <c r="G17" s="21">
        <f t="shared" ref="G17:J17" si="2">SUM(G14:G16)</f>
        <v>5.45</v>
      </c>
      <c r="H17" s="21">
        <f t="shared" si="2"/>
        <v>5.66</v>
      </c>
      <c r="I17" s="21">
        <f t="shared" si="2"/>
        <v>78.5</v>
      </c>
      <c r="J17" s="21">
        <f t="shared" si="2"/>
        <v>402</v>
      </c>
      <c r="K17" s="27"/>
      <c r="L17" s="21">
        <f>SUM(L14:L16)</f>
        <v>42.66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150</v>
      </c>
      <c r="G18" s="51">
        <v>13.8</v>
      </c>
      <c r="H18" s="51">
        <v>17.399999999999999</v>
      </c>
      <c r="I18" s="51">
        <v>25.2</v>
      </c>
      <c r="J18" s="51">
        <v>132</v>
      </c>
      <c r="K18" s="52">
        <v>69</v>
      </c>
      <c r="L18" s="51">
        <v>21.44</v>
      </c>
    </row>
    <row r="19" spans="1:12" ht="15" x14ac:dyDescent="0.25">
      <c r="A19" s="25"/>
      <c r="B19" s="16"/>
      <c r="C19" s="11"/>
      <c r="D19" s="7" t="s">
        <v>28</v>
      </c>
      <c r="E19" s="50" t="s">
        <v>55</v>
      </c>
      <c r="F19" s="51">
        <v>250</v>
      </c>
      <c r="G19" s="51">
        <v>1.8</v>
      </c>
      <c r="H19" s="51">
        <v>1.5</v>
      </c>
      <c r="I19" s="51">
        <v>8.4</v>
      </c>
      <c r="J19" s="51">
        <v>102</v>
      </c>
      <c r="K19" s="52">
        <v>82</v>
      </c>
      <c r="L19" s="51">
        <v>8.2799999999999994</v>
      </c>
    </row>
    <row r="20" spans="1:12" ht="15" x14ac:dyDescent="0.25">
      <c r="A20" s="25"/>
      <c r="B20" s="16"/>
      <c r="C20" s="11"/>
      <c r="D20" s="7" t="s">
        <v>29</v>
      </c>
      <c r="E20" s="50" t="s">
        <v>56</v>
      </c>
      <c r="F20" s="51">
        <v>200</v>
      </c>
      <c r="G20" s="51">
        <v>7.9</v>
      </c>
      <c r="H20" s="51">
        <v>8.5</v>
      </c>
      <c r="I20" s="51">
        <v>10.1</v>
      </c>
      <c r="J20" s="51">
        <v>246.2</v>
      </c>
      <c r="K20" s="52">
        <v>259</v>
      </c>
      <c r="L20" s="51">
        <v>36.880000000000003</v>
      </c>
    </row>
    <row r="21" spans="1:12" ht="15" x14ac:dyDescent="0.25">
      <c r="A21" s="25"/>
      <c r="B21" s="16"/>
      <c r="C21" s="11"/>
      <c r="D21" s="59" t="s">
        <v>31</v>
      </c>
      <c r="E21" s="50" t="s">
        <v>57</v>
      </c>
      <c r="F21" s="51">
        <v>200</v>
      </c>
      <c r="G21" s="51">
        <v>0.2</v>
      </c>
      <c r="H21" s="51">
        <v>0.1</v>
      </c>
      <c r="I21" s="51">
        <v>24.1</v>
      </c>
      <c r="J21" s="51">
        <v>180.5</v>
      </c>
      <c r="K21" s="52">
        <v>342</v>
      </c>
      <c r="L21" s="51">
        <v>3.75</v>
      </c>
    </row>
    <row r="22" spans="1:12" ht="15" x14ac:dyDescent="0.25">
      <c r="A22" s="25"/>
      <c r="B22" s="16"/>
      <c r="C22" s="11"/>
      <c r="D22" s="7" t="s">
        <v>23</v>
      </c>
      <c r="E22" s="50" t="s">
        <v>49</v>
      </c>
      <c r="F22" s="51">
        <v>50</v>
      </c>
      <c r="G22" s="51">
        <v>2.8</v>
      </c>
      <c r="H22" s="51">
        <v>0.4</v>
      </c>
      <c r="I22" s="51">
        <v>16</v>
      </c>
      <c r="J22" s="51">
        <v>104</v>
      </c>
      <c r="K22" s="52"/>
      <c r="L22" s="51">
        <v>3.95</v>
      </c>
    </row>
    <row r="23" spans="1:12" ht="15" x14ac:dyDescent="0.25">
      <c r="A23" s="25"/>
      <c r="B23" s="16"/>
      <c r="C23" s="11"/>
      <c r="D23" s="7" t="s">
        <v>23</v>
      </c>
      <c r="E23" s="50" t="s">
        <v>50</v>
      </c>
      <c r="F23" s="51">
        <v>40</v>
      </c>
      <c r="G23" s="51">
        <v>2.9</v>
      </c>
      <c r="H23" s="51">
        <v>0.3</v>
      </c>
      <c r="I23" s="51">
        <v>8</v>
      </c>
      <c r="J23" s="51">
        <v>72</v>
      </c>
      <c r="K23" s="52"/>
      <c r="L23" s="51">
        <v>1.93</v>
      </c>
    </row>
    <row r="24" spans="1:12" ht="15" x14ac:dyDescent="0.25">
      <c r="A24" s="25"/>
      <c r="B24" s="16"/>
      <c r="C24" s="11"/>
      <c r="D24" s="7"/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37</v>
      </c>
      <c r="E27" s="9"/>
      <c r="F27" s="21">
        <f>SUM(F18:F26)</f>
        <v>890</v>
      </c>
      <c r="G27" s="21">
        <f t="shared" ref="G27:J27" si="3">SUM(G18:G26)</f>
        <v>29.4</v>
      </c>
      <c r="H27" s="21">
        <f t="shared" si="3"/>
        <v>28.2</v>
      </c>
      <c r="I27" s="21">
        <f t="shared" si="3"/>
        <v>91.800000000000011</v>
      </c>
      <c r="J27" s="21">
        <f t="shared" si="3"/>
        <v>836.7</v>
      </c>
      <c r="K27" s="27"/>
      <c r="L27" s="21">
        <f>SUM(L18:L26)</f>
        <v>76.23</v>
      </c>
    </row>
    <row r="28" spans="1:12" ht="15" x14ac:dyDescent="0.25">
      <c r="A28" s="28">
        <f>A6</f>
        <v>1</v>
      </c>
      <c r="B28" s="14">
        <f>B6</f>
        <v>1</v>
      </c>
      <c r="C28" s="10" t="s">
        <v>32</v>
      </c>
      <c r="D28" s="60" t="s">
        <v>31</v>
      </c>
      <c r="E28" s="50" t="s">
        <v>58</v>
      </c>
      <c r="F28" s="51">
        <v>200</v>
      </c>
      <c r="G28" s="51">
        <v>5.8</v>
      </c>
      <c r="H28" s="51">
        <v>5</v>
      </c>
      <c r="I28" s="51">
        <v>8</v>
      </c>
      <c r="J28" s="51">
        <v>106</v>
      </c>
      <c r="K28" s="52">
        <v>386</v>
      </c>
      <c r="L28" s="51">
        <v>21.63</v>
      </c>
    </row>
    <row r="29" spans="1:12" ht="15" x14ac:dyDescent="0.25">
      <c r="A29" s="25"/>
      <c r="B29" s="16"/>
      <c r="C29" s="11"/>
      <c r="D29" s="73" t="s">
        <v>128</v>
      </c>
      <c r="E29" s="50" t="s">
        <v>59</v>
      </c>
      <c r="F29" s="51">
        <v>50</v>
      </c>
      <c r="G29" s="51">
        <v>3.3</v>
      </c>
      <c r="H29" s="51">
        <v>0.1</v>
      </c>
      <c r="I29" s="51">
        <v>51</v>
      </c>
      <c r="J29" s="51">
        <v>47</v>
      </c>
      <c r="K29" s="52"/>
      <c r="L29" s="51">
        <v>7.07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37</v>
      </c>
      <c r="E32" s="9"/>
      <c r="F32" s="21">
        <f>SUM(F28:F31)</f>
        <v>250</v>
      </c>
      <c r="G32" s="21">
        <f t="shared" ref="G32:J32" si="4">SUM(G28:G31)</f>
        <v>9.1</v>
      </c>
      <c r="H32" s="21">
        <f t="shared" si="4"/>
        <v>5.0999999999999996</v>
      </c>
      <c r="I32" s="21">
        <f t="shared" si="4"/>
        <v>59</v>
      </c>
      <c r="J32" s="21">
        <f t="shared" si="4"/>
        <v>153</v>
      </c>
      <c r="K32" s="27"/>
      <c r="L32" s="21">
        <f>SUM(L28:L31)</f>
        <v>28.7</v>
      </c>
    </row>
    <row r="33" spans="1:12" ht="15" x14ac:dyDescent="0.25">
      <c r="A33" s="28">
        <f>A6</f>
        <v>1</v>
      </c>
      <c r="B33" s="14">
        <f>B6</f>
        <v>1</v>
      </c>
      <c r="C33" s="10" t="s">
        <v>34</v>
      </c>
      <c r="D33" s="7" t="s">
        <v>21</v>
      </c>
      <c r="E33" s="50" t="s">
        <v>60</v>
      </c>
      <c r="F33" s="51">
        <v>250</v>
      </c>
      <c r="G33" s="51">
        <v>5.3</v>
      </c>
      <c r="H33" s="51">
        <v>2</v>
      </c>
      <c r="I33" s="51">
        <v>18</v>
      </c>
      <c r="J33" s="51">
        <v>136</v>
      </c>
      <c r="K33" s="52">
        <v>120</v>
      </c>
      <c r="L33" s="51">
        <v>10.58</v>
      </c>
    </row>
    <row r="34" spans="1:12" ht="15" x14ac:dyDescent="0.25">
      <c r="A34" s="25"/>
      <c r="B34" s="16"/>
      <c r="C34" s="11"/>
      <c r="D34" s="7" t="s">
        <v>30</v>
      </c>
      <c r="E34" s="50" t="s">
        <v>101</v>
      </c>
      <c r="F34" s="51">
        <v>140</v>
      </c>
      <c r="G34" s="51">
        <v>5.37</v>
      </c>
      <c r="H34" s="51">
        <v>10.4</v>
      </c>
      <c r="I34" s="51">
        <v>1.27</v>
      </c>
      <c r="J34" s="51">
        <v>136</v>
      </c>
      <c r="K34" s="52">
        <v>212</v>
      </c>
      <c r="L34" s="51">
        <v>28.37</v>
      </c>
    </row>
    <row r="35" spans="1:12" ht="15" x14ac:dyDescent="0.25">
      <c r="A35" s="25"/>
      <c r="B35" s="16"/>
      <c r="C35" s="11"/>
      <c r="D35" s="63" t="s">
        <v>22</v>
      </c>
      <c r="E35" s="50" t="s">
        <v>61</v>
      </c>
      <c r="F35" s="51">
        <v>200</v>
      </c>
      <c r="G35" s="51">
        <v>3.9</v>
      </c>
      <c r="H35" s="51">
        <v>4.0999999999999996</v>
      </c>
      <c r="I35" s="51">
        <v>16.5</v>
      </c>
      <c r="J35" s="51">
        <v>10.3</v>
      </c>
      <c r="K35" s="52">
        <v>382</v>
      </c>
      <c r="L35" s="51">
        <v>9.5</v>
      </c>
    </row>
    <row r="36" spans="1:12" ht="15" x14ac:dyDescent="0.25">
      <c r="A36" s="25"/>
      <c r="B36" s="16"/>
      <c r="C36" s="11"/>
      <c r="D36" s="59" t="s">
        <v>33</v>
      </c>
      <c r="E36" s="50" t="s">
        <v>62</v>
      </c>
      <c r="F36" s="51">
        <v>170</v>
      </c>
      <c r="G36" s="51">
        <v>14.2</v>
      </c>
      <c r="H36" s="51">
        <v>13.3</v>
      </c>
      <c r="I36" s="51">
        <v>25.2</v>
      </c>
      <c r="J36" s="51">
        <v>177</v>
      </c>
      <c r="K36" s="52">
        <v>219</v>
      </c>
      <c r="L36" s="51">
        <v>60.97</v>
      </c>
    </row>
    <row r="37" spans="1:12" ht="15" x14ac:dyDescent="0.25">
      <c r="A37" s="25"/>
      <c r="B37" s="16"/>
      <c r="C37" s="11"/>
      <c r="D37" s="58" t="s">
        <v>23</v>
      </c>
      <c r="E37" s="50" t="s">
        <v>48</v>
      </c>
      <c r="F37" s="51">
        <v>13</v>
      </c>
      <c r="G37" s="51">
        <v>0.1</v>
      </c>
      <c r="H37" s="51">
        <v>8.1999999999999993</v>
      </c>
      <c r="I37" s="51">
        <v>0.1</v>
      </c>
      <c r="J37" s="51">
        <v>75</v>
      </c>
      <c r="K37" s="52">
        <v>14</v>
      </c>
      <c r="L37" s="51">
        <v>8.4499999999999993</v>
      </c>
    </row>
    <row r="38" spans="1:12" ht="15" x14ac:dyDescent="0.25">
      <c r="A38" s="25"/>
      <c r="B38" s="16"/>
      <c r="C38" s="11"/>
      <c r="D38" s="58" t="s">
        <v>23</v>
      </c>
      <c r="E38" s="50" t="s">
        <v>63</v>
      </c>
      <c r="F38" s="51">
        <v>85</v>
      </c>
      <c r="G38" s="51">
        <v>5.4</v>
      </c>
      <c r="H38" s="51">
        <v>0.7</v>
      </c>
      <c r="I38" s="51">
        <v>32.299999999999997</v>
      </c>
      <c r="J38" s="51">
        <v>178.1</v>
      </c>
      <c r="K38" s="52"/>
      <c r="L38" s="51">
        <v>6.72</v>
      </c>
    </row>
    <row r="39" spans="1:12" ht="15" x14ac:dyDescent="0.25">
      <c r="A39" s="25"/>
      <c r="B39" s="16"/>
      <c r="C39" s="11"/>
      <c r="D39" s="58" t="s">
        <v>23</v>
      </c>
      <c r="E39" s="50" t="s">
        <v>50</v>
      </c>
      <c r="F39" s="51">
        <v>40</v>
      </c>
      <c r="G39" s="51">
        <v>1.6</v>
      </c>
      <c r="H39" s="51">
        <v>0.25</v>
      </c>
      <c r="I39" s="51">
        <v>10</v>
      </c>
      <c r="J39" s="51">
        <v>47.5</v>
      </c>
      <c r="K39" s="52"/>
      <c r="L39" s="51">
        <v>1.93</v>
      </c>
    </row>
    <row r="40" spans="1:12" ht="15" x14ac:dyDescent="0.25">
      <c r="A40" s="26"/>
      <c r="B40" s="18"/>
      <c r="C40" s="8"/>
      <c r="D40" s="19" t="s">
        <v>37</v>
      </c>
      <c r="E40" s="9"/>
      <c r="F40" s="21">
        <f>SUM(F33:F39)</f>
        <v>898</v>
      </c>
      <c r="G40" s="21">
        <f t="shared" ref="G40:J40" si="5">SUM(G33:G39)</f>
        <v>35.870000000000005</v>
      </c>
      <c r="H40" s="21">
        <f t="shared" si="5"/>
        <v>38.950000000000003</v>
      </c>
      <c r="I40" s="21">
        <f t="shared" si="5"/>
        <v>103.37</v>
      </c>
      <c r="J40" s="21">
        <f t="shared" si="5"/>
        <v>759.9</v>
      </c>
      <c r="K40" s="27"/>
      <c r="L40" s="21">
        <f>SUM(L33:L39)</f>
        <v>126.52000000000001</v>
      </c>
    </row>
    <row r="41" spans="1:12" ht="15" x14ac:dyDescent="0.25">
      <c r="A41" s="28">
        <f>A6</f>
        <v>1</v>
      </c>
      <c r="B41" s="14">
        <f>B6</f>
        <v>1</v>
      </c>
      <c r="C41" s="10" t="s">
        <v>35</v>
      </c>
      <c r="D41" s="12" t="s">
        <v>36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33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37</v>
      </c>
      <c r="E47" s="9"/>
      <c r="F47" s="21">
        <f>SUM(F41:F46)</f>
        <v>0</v>
      </c>
      <c r="G47" s="21">
        <f t="shared" ref="G47:J47" si="6">SUM(G41:G46)</f>
        <v>0</v>
      </c>
      <c r="H47" s="21">
        <f t="shared" si="6"/>
        <v>0</v>
      </c>
      <c r="I47" s="21">
        <f t="shared" si="6"/>
        <v>0</v>
      </c>
      <c r="J47" s="21">
        <f t="shared" si="6"/>
        <v>0</v>
      </c>
      <c r="K47" s="27"/>
      <c r="L47" s="21">
        <f ca="1">SUM(L41:L49)</f>
        <v>0</v>
      </c>
    </row>
    <row r="48" spans="1:12" ht="15" x14ac:dyDescent="0.2">
      <c r="A48" s="31">
        <f>A6</f>
        <v>1</v>
      </c>
      <c r="B48" s="32">
        <f>B6</f>
        <v>1</v>
      </c>
      <c r="C48" s="64" t="s">
        <v>4</v>
      </c>
      <c r="D48" s="65"/>
      <c r="E48" s="33"/>
      <c r="F48" s="34">
        <f>F13+F17+F27+F32+F40+F47</f>
        <v>3011</v>
      </c>
      <c r="G48" s="34">
        <f t="shared" ref="G48:J48" si="7">G13+G17+G27+G32+G40+G47</f>
        <v>94.72</v>
      </c>
      <c r="H48" s="34">
        <f t="shared" si="7"/>
        <v>103.31</v>
      </c>
      <c r="I48" s="34">
        <f t="shared" si="7"/>
        <v>402.67</v>
      </c>
      <c r="J48" s="34">
        <f t="shared" si="7"/>
        <v>2673.6</v>
      </c>
      <c r="K48" s="35"/>
      <c r="L48" s="34">
        <f>L13+L17+L27+L32+L40</f>
        <v>322.64999999999998</v>
      </c>
    </row>
    <row r="49" spans="1:12" ht="15" x14ac:dyDescent="0.25">
      <c r="A49" s="15">
        <v>1</v>
      </c>
      <c r="B49" s="16">
        <v>2</v>
      </c>
      <c r="C49" s="24" t="s">
        <v>20</v>
      </c>
      <c r="D49" s="5" t="s">
        <v>21</v>
      </c>
      <c r="E49" s="47" t="s">
        <v>64</v>
      </c>
      <c r="F49" s="48">
        <v>166</v>
      </c>
      <c r="G49" s="48">
        <v>6.5</v>
      </c>
      <c r="H49" s="48">
        <v>8.4</v>
      </c>
      <c r="I49" s="48">
        <v>40.1</v>
      </c>
      <c r="J49" s="48">
        <v>228</v>
      </c>
      <c r="K49" s="49">
        <v>173</v>
      </c>
      <c r="L49" s="48">
        <v>12.66</v>
      </c>
    </row>
    <row r="50" spans="1:12" ht="15" x14ac:dyDescent="0.25">
      <c r="A50" s="15"/>
      <c r="B50" s="16"/>
      <c r="C50" s="11"/>
      <c r="D50" s="62" t="s">
        <v>22</v>
      </c>
      <c r="E50" s="50" t="s">
        <v>61</v>
      </c>
      <c r="F50" s="51">
        <v>200</v>
      </c>
      <c r="G50" s="51">
        <v>3.9</v>
      </c>
      <c r="H50" s="51">
        <v>4.0999999999999996</v>
      </c>
      <c r="I50" s="51">
        <v>16.5</v>
      </c>
      <c r="J50" s="51">
        <v>23.8</v>
      </c>
      <c r="K50" s="52">
        <v>382</v>
      </c>
      <c r="L50" s="51">
        <v>9.5</v>
      </c>
    </row>
    <row r="51" spans="1:12" ht="15" x14ac:dyDescent="0.25">
      <c r="A51" s="15"/>
      <c r="B51" s="16"/>
      <c r="C51" s="11"/>
      <c r="D51" s="59" t="s">
        <v>23</v>
      </c>
      <c r="E51" s="50" t="s">
        <v>48</v>
      </c>
      <c r="F51" s="51">
        <v>13</v>
      </c>
      <c r="G51" s="51">
        <v>0.1</v>
      </c>
      <c r="H51" s="51">
        <v>8.1999999999999993</v>
      </c>
      <c r="I51" s="51">
        <v>0.1</v>
      </c>
      <c r="J51" s="51">
        <v>75</v>
      </c>
      <c r="K51" s="52">
        <v>14</v>
      </c>
      <c r="L51" s="51">
        <v>8.4499999999999993</v>
      </c>
    </row>
    <row r="52" spans="1:12" ht="15" x14ac:dyDescent="0.25">
      <c r="A52" s="15"/>
      <c r="B52" s="16"/>
      <c r="C52" s="11"/>
      <c r="D52" s="7" t="s">
        <v>23</v>
      </c>
      <c r="E52" s="50" t="s">
        <v>63</v>
      </c>
      <c r="F52" s="51">
        <v>75</v>
      </c>
      <c r="G52" s="51">
        <v>4.3</v>
      </c>
      <c r="H52" s="51">
        <v>0.6</v>
      </c>
      <c r="I52" s="51">
        <v>29</v>
      </c>
      <c r="J52" s="51">
        <v>157</v>
      </c>
      <c r="K52" s="52"/>
      <c r="L52" s="51">
        <v>5.93</v>
      </c>
    </row>
    <row r="53" spans="1:12" ht="15" x14ac:dyDescent="0.25">
      <c r="A53" s="15"/>
      <c r="B53" s="16"/>
      <c r="C53" s="11"/>
      <c r="D53" s="7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7"/>
      <c r="B56" s="18"/>
      <c r="C56" s="8"/>
      <c r="D56" s="19" t="s">
        <v>37</v>
      </c>
      <c r="E56" s="9"/>
      <c r="F56" s="21">
        <f>SUM(F49:F55)</f>
        <v>454</v>
      </c>
      <c r="G56" s="21">
        <f t="shared" ref="G56" si="8">SUM(G49:G55)</f>
        <v>14.8</v>
      </c>
      <c r="H56" s="21">
        <f t="shared" ref="H56" si="9">SUM(H49:H55)</f>
        <v>21.3</v>
      </c>
      <c r="I56" s="21">
        <f t="shared" ref="I56" si="10">SUM(I49:I55)</f>
        <v>85.7</v>
      </c>
      <c r="J56" s="21">
        <f t="shared" ref="J56" si="11">SUM(J49:J55)</f>
        <v>483.8</v>
      </c>
      <c r="K56" s="27"/>
      <c r="L56" s="21">
        <f t="shared" ref="L56:L98" si="12">SUM(L49:L55)</f>
        <v>36.54</v>
      </c>
    </row>
    <row r="57" spans="1:12" ht="15" x14ac:dyDescent="0.25">
      <c r="A57" s="14">
        <f>A49</f>
        <v>1</v>
      </c>
      <c r="B57" s="14">
        <f>B49</f>
        <v>2</v>
      </c>
      <c r="C57" s="10" t="s">
        <v>25</v>
      </c>
      <c r="D57" s="60" t="s">
        <v>31</v>
      </c>
      <c r="E57" s="50" t="s">
        <v>51</v>
      </c>
      <c r="F57" s="51">
        <v>200</v>
      </c>
      <c r="G57" s="51">
        <v>1</v>
      </c>
      <c r="H57" s="51">
        <v>0.2</v>
      </c>
      <c r="I57" s="51">
        <v>7.6</v>
      </c>
      <c r="J57" s="51">
        <v>64.3</v>
      </c>
      <c r="K57" s="52">
        <v>8</v>
      </c>
      <c r="L57" s="51">
        <v>8.6</v>
      </c>
    </row>
    <row r="58" spans="1:12" ht="15" x14ac:dyDescent="0.25">
      <c r="A58" s="15"/>
      <c r="B58" s="16"/>
      <c r="C58" s="11"/>
      <c r="D58" s="58" t="s">
        <v>33</v>
      </c>
      <c r="E58" s="50" t="s">
        <v>62</v>
      </c>
      <c r="F58" s="51">
        <v>200</v>
      </c>
      <c r="G58" s="51">
        <v>14.2</v>
      </c>
      <c r="H58" s="51">
        <v>13.3</v>
      </c>
      <c r="I58" s="51">
        <v>25.2</v>
      </c>
      <c r="J58" s="51">
        <v>177</v>
      </c>
      <c r="K58" s="52">
        <v>219</v>
      </c>
      <c r="L58" s="51">
        <v>60.97</v>
      </c>
    </row>
    <row r="59" spans="1:12" ht="15" x14ac:dyDescent="0.25">
      <c r="A59" s="15"/>
      <c r="B59" s="16"/>
      <c r="C59" s="11"/>
      <c r="D59" s="58" t="s">
        <v>24</v>
      </c>
      <c r="E59" s="50" t="s">
        <v>65</v>
      </c>
      <c r="F59" s="51">
        <v>150</v>
      </c>
      <c r="G59" s="51">
        <v>4.0199999999999996</v>
      </c>
      <c r="H59" s="51">
        <v>1.2</v>
      </c>
      <c r="I59" s="51">
        <v>23</v>
      </c>
      <c r="J59" s="51">
        <v>191</v>
      </c>
      <c r="K59" s="52"/>
      <c r="L59" s="51">
        <v>19.8</v>
      </c>
    </row>
    <row r="60" spans="1:12" ht="15" x14ac:dyDescent="0.25">
      <c r="A60" s="17"/>
      <c r="B60" s="18"/>
      <c r="C60" s="8"/>
      <c r="D60" s="19" t="s">
        <v>37</v>
      </c>
      <c r="E60" s="9"/>
      <c r="F60" s="21">
        <f>SUM(F57:F59)</f>
        <v>550</v>
      </c>
      <c r="G60" s="21">
        <f t="shared" ref="G60" si="13">SUM(G57:G59)</f>
        <v>19.22</v>
      </c>
      <c r="H60" s="21">
        <f t="shared" ref="H60" si="14">SUM(H57:H59)</f>
        <v>14.7</v>
      </c>
      <c r="I60" s="21">
        <f t="shared" ref="I60" si="15">SUM(I57:I59)</f>
        <v>55.8</v>
      </c>
      <c r="J60" s="21">
        <f t="shared" ref="J60" si="16">SUM(J57:J59)</f>
        <v>432.3</v>
      </c>
      <c r="K60" s="27"/>
      <c r="L60" s="21">
        <f>SUM(L57:L59)</f>
        <v>89.36999999999999</v>
      </c>
    </row>
    <row r="61" spans="1:12" ht="15" x14ac:dyDescent="0.25">
      <c r="A61" s="14">
        <f>A49</f>
        <v>1</v>
      </c>
      <c r="B61" s="14">
        <f>B49</f>
        <v>2</v>
      </c>
      <c r="C61" s="10" t="s">
        <v>26</v>
      </c>
      <c r="D61" s="7" t="s">
        <v>27</v>
      </c>
      <c r="E61" s="50" t="s">
        <v>66</v>
      </c>
      <c r="F61" s="51">
        <v>100</v>
      </c>
      <c r="G61" s="51">
        <v>0.08</v>
      </c>
      <c r="H61" s="51">
        <v>4.4000000000000004</v>
      </c>
      <c r="I61" s="51">
        <v>0.13</v>
      </c>
      <c r="J61" s="51">
        <v>23.7</v>
      </c>
      <c r="K61" s="52">
        <v>51</v>
      </c>
      <c r="L61" s="51">
        <v>7.02</v>
      </c>
    </row>
    <row r="62" spans="1:12" ht="15" x14ac:dyDescent="0.25">
      <c r="A62" s="15"/>
      <c r="B62" s="16"/>
      <c r="C62" s="11"/>
      <c r="D62" s="7" t="s">
        <v>28</v>
      </c>
      <c r="E62" s="50" t="s">
        <v>67</v>
      </c>
      <c r="F62" s="51">
        <v>250</v>
      </c>
      <c r="G62" s="51">
        <v>1.5</v>
      </c>
      <c r="H62" s="51">
        <v>2.2000000000000002</v>
      </c>
      <c r="I62" s="51">
        <v>5.8</v>
      </c>
      <c r="J62" s="51">
        <v>85</v>
      </c>
      <c r="K62" s="52">
        <v>88</v>
      </c>
      <c r="L62" s="51">
        <v>7.66</v>
      </c>
    </row>
    <row r="63" spans="1:12" ht="15" x14ac:dyDescent="0.25">
      <c r="A63" s="15"/>
      <c r="B63" s="16"/>
      <c r="C63" s="11"/>
      <c r="D63" s="7" t="s">
        <v>29</v>
      </c>
      <c r="E63" s="50" t="s">
        <v>68</v>
      </c>
      <c r="F63" s="51">
        <v>180</v>
      </c>
      <c r="G63" s="51">
        <v>2.1</v>
      </c>
      <c r="H63" s="51">
        <v>9.1</v>
      </c>
      <c r="I63" s="51">
        <v>23.4</v>
      </c>
      <c r="J63" s="51">
        <v>241</v>
      </c>
      <c r="K63" s="52">
        <v>142</v>
      </c>
      <c r="L63" s="51">
        <v>11.18</v>
      </c>
    </row>
    <row r="64" spans="1:12" ht="15" x14ac:dyDescent="0.25">
      <c r="A64" s="15"/>
      <c r="B64" s="16"/>
      <c r="C64" s="11"/>
      <c r="D64" s="7" t="s">
        <v>29</v>
      </c>
      <c r="E64" s="50" t="s">
        <v>69</v>
      </c>
      <c r="F64" s="51">
        <v>120</v>
      </c>
      <c r="G64" s="51">
        <v>17.100000000000001</v>
      </c>
      <c r="H64" s="51">
        <v>5.7</v>
      </c>
      <c r="I64" s="51">
        <v>6.5</v>
      </c>
      <c r="J64" s="51">
        <v>206</v>
      </c>
      <c r="K64" s="52">
        <v>226</v>
      </c>
      <c r="L64" s="51">
        <v>55.08</v>
      </c>
    </row>
    <row r="65" spans="1:12" ht="15" x14ac:dyDescent="0.25">
      <c r="A65" s="15"/>
      <c r="B65" s="16"/>
      <c r="C65" s="11"/>
      <c r="D65" s="7" t="s">
        <v>31</v>
      </c>
      <c r="E65" s="50" t="s">
        <v>70</v>
      </c>
      <c r="F65" s="51">
        <v>200</v>
      </c>
      <c r="G65" s="51">
        <v>0.2</v>
      </c>
      <c r="H65" s="51">
        <v>0</v>
      </c>
      <c r="I65" s="51">
        <v>14</v>
      </c>
      <c r="J65" s="51">
        <v>56</v>
      </c>
      <c r="K65" s="52">
        <v>348</v>
      </c>
      <c r="L65" s="51">
        <v>8.31</v>
      </c>
    </row>
    <row r="66" spans="1:12" ht="15" x14ac:dyDescent="0.25">
      <c r="A66" s="15"/>
      <c r="B66" s="16"/>
      <c r="C66" s="11"/>
      <c r="D66" s="7" t="s">
        <v>23</v>
      </c>
      <c r="E66" s="50" t="s">
        <v>63</v>
      </c>
      <c r="F66" s="51">
        <v>50</v>
      </c>
      <c r="G66" s="51">
        <v>2.8</v>
      </c>
      <c r="H66" s="51">
        <v>0.4</v>
      </c>
      <c r="I66" s="51">
        <v>16</v>
      </c>
      <c r="J66" s="51">
        <v>104</v>
      </c>
      <c r="K66" s="52"/>
      <c r="L66" s="51">
        <v>3.95</v>
      </c>
    </row>
    <row r="67" spans="1:12" ht="15" x14ac:dyDescent="0.25">
      <c r="A67" s="15"/>
      <c r="B67" s="16"/>
      <c r="C67" s="11"/>
      <c r="D67" s="7" t="s">
        <v>23</v>
      </c>
      <c r="E67" s="50" t="s">
        <v>50</v>
      </c>
      <c r="F67" s="51">
        <v>50</v>
      </c>
      <c r="G67" s="51">
        <v>3.6</v>
      </c>
      <c r="H67" s="51">
        <v>0.5</v>
      </c>
      <c r="I67" s="51">
        <v>10</v>
      </c>
      <c r="J67" s="51">
        <v>90</v>
      </c>
      <c r="K67" s="52"/>
      <c r="L67" s="51">
        <v>2.42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37</v>
      </c>
      <c r="E70" s="9"/>
      <c r="F70" s="21">
        <f>SUM(F61:F69)</f>
        <v>950</v>
      </c>
      <c r="G70" s="21">
        <f t="shared" ref="G70" si="17">SUM(G61:G69)</f>
        <v>27.380000000000003</v>
      </c>
      <c r="H70" s="21">
        <f t="shared" ref="H70" si="18">SUM(H61:H69)</f>
        <v>22.299999999999997</v>
      </c>
      <c r="I70" s="21">
        <f t="shared" ref="I70" si="19">SUM(I61:I69)</f>
        <v>75.83</v>
      </c>
      <c r="J70" s="21">
        <f t="shared" ref="J70" si="20">SUM(J61:J69)</f>
        <v>805.7</v>
      </c>
      <c r="K70" s="27"/>
      <c r="L70" s="21">
        <f>SUM(L61:L69)</f>
        <v>95.62</v>
      </c>
    </row>
    <row r="71" spans="1:12" ht="15" x14ac:dyDescent="0.25">
      <c r="A71" s="14">
        <f>A49</f>
        <v>1</v>
      </c>
      <c r="B71" s="14">
        <f>B49</f>
        <v>2</v>
      </c>
      <c r="C71" s="10" t="s">
        <v>32</v>
      </c>
      <c r="D71" s="12" t="s">
        <v>31</v>
      </c>
      <c r="E71" s="50" t="s">
        <v>58</v>
      </c>
      <c r="F71" s="51">
        <v>200</v>
      </c>
      <c r="G71" s="51">
        <v>5.8</v>
      </c>
      <c r="H71" s="51">
        <v>5</v>
      </c>
      <c r="I71" s="51">
        <v>8</v>
      </c>
      <c r="J71" s="51">
        <v>106</v>
      </c>
      <c r="K71" s="52">
        <v>386</v>
      </c>
      <c r="L71" s="51">
        <v>21.63</v>
      </c>
    </row>
    <row r="72" spans="1:12" ht="15" x14ac:dyDescent="0.25">
      <c r="A72" s="15"/>
      <c r="B72" s="16"/>
      <c r="C72" s="11"/>
      <c r="D72" s="60" t="s">
        <v>33</v>
      </c>
      <c r="E72" s="50" t="s">
        <v>71</v>
      </c>
      <c r="F72" s="51">
        <v>75</v>
      </c>
      <c r="G72" s="51">
        <v>1</v>
      </c>
      <c r="H72" s="51">
        <v>1.68</v>
      </c>
      <c r="I72" s="51">
        <v>36.700000000000003</v>
      </c>
      <c r="J72" s="51">
        <v>153.19999999999999</v>
      </c>
      <c r="K72" s="52">
        <v>406</v>
      </c>
      <c r="L72" s="51">
        <v>11.32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19" t="s">
        <v>37</v>
      </c>
      <c r="E75" s="9"/>
      <c r="F75" s="21">
        <f>SUM(F71:F74)</f>
        <v>275</v>
      </c>
      <c r="G75" s="21">
        <f t="shared" ref="G75" si="21">SUM(G71:G74)</f>
        <v>6.8</v>
      </c>
      <c r="H75" s="21">
        <f t="shared" ref="H75" si="22">SUM(H71:H74)</f>
        <v>6.68</v>
      </c>
      <c r="I75" s="21">
        <f t="shared" ref="I75" si="23">SUM(I71:I74)</f>
        <v>44.7</v>
      </c>
      <c r="J75" s="21">
        <f t="shared" ref="J75" si="24">SUM(J71:J74)</f>
        <v>259.2</v>
      </c>
      <c r="K75" s="27"/>
      <c r="L75" s="21">
        <f>SUM(L71:L74)</f>
        <v>32.950000000000003</v>
      </c>
    </row>
    <row r="76" spans="1:12" ht="15" x14ac:dyDescent="0.25">
      <c r="A76" s="14">
        <f>A49</f>
        <v>1</v>
      </c>
      <c r="B76" s="14">
        <f>B49</f>
        <v>2</v>
      </c>
      <c r="C76" s="10" t="s">
        <v>34</v>
      </c>
      <c r="D76" s="59" t="s">
        <v>27</v>
      </c>
      <c r="E76" s="50" t="s">
        <v>72</v>
      </c>
      <c r="F76" s="51">
        <v>100</v>
      </c>
      <c r="G76" s="51">
        <v>0.2</v>
      </c>
      <c r="H76" s="51">
        <v>2.1</v>
      </c>
      <c r="I76" s="51">
        <v>0</v>
      </c>
      <c r="J76" s="51">
        <v>10.6</v>
      </c>
      <c r="K76" s="52">
        <v>48</v>
      </c>
      <c r="L76" s="51">
        <v>9.6300000000000008</v>
      </c>
    </row>
    <row r="77" spans="1:12" ht="15" x14ac:dyDescent="0.25">
      <c r="A77" s="15"/>
      <c r="B77" s="16"/>
      <c r="C77" s="11"/>
      <c r="D77" s="7" t="s">
        <v>30</v>
      </c>
      <c r="E77" s="50" t="s">
        <v>73</v>
      </c>
      <c r="F77" s="51">
        <v>200</v>
      </c>
      <c r="G77" s="51">
        <v>3.8</v>
      </c>
      <c r="H77" s="51">
        <v>4.5999999999999996</v>
      </c>
      <c r="I77" s="51">
        <v>13.2</v>
      </c>
      <c r="J77" s="51">
        <v>155</v>
      </c>
      <c r="K77" s="52">
        <v>284</v>
      </c>
      <c r="L77" s="51">
        <v>41.02</v>
      </c>
    </row>
    <row r="78" spans="1:12" ht="15" x14ac:dyDescent="0.25">
      <c r="A78" s="15"/>
      <c r="B78" s="16"/>
      <c r="C78" s="11"/>
      <c r="D78" s="7" t="s">
        <v>22</v>
      </c>
      <c r="E78" s="50" t="s">
        <v>74</v>
      </c>
      <c r="F78" s="51">
        <v>200</v>
      </c>
      <c r="G78" s="51">
        <v>7.0000000000000007E-2</v>
      </c>
      <c r="H78" s="51">
        <v>0.02</v>
      </c>
      <c r="I78" s="51">
        <v>15</v>
      </c>
      <c r="J78" s="51">
        <v>60</v>
      </c>
      <c r="K78" s="52">
        <v>378</v>
      </c>
      <c r="L78" s="51">
        <v>4.99</v>
      </c>
    </row>
    <row r="79" spans="1:12" ht="15" x14ac:dyDescent="0.25">
      <c r="A79" s="15"/>
      <c r="B79" s="16"/>
      <c r="C79" s="11"/>
      <c r="D79" s="7" t="s">
        <v>23</v>
      </c>
      <c r="E79" s="50" t="s">
        <v>48</v>
      </c>
      <c r="F79" s="51">
        <v>13</v>
      </c>
      <c r="G79" s="51">
        <v>0.1</v>
      </c>
      <c r="H79" s="51">
        <v>8.1999999999999993</v>
      </c>
      <c r="I79" s="51">
        <v>0.1</v>
      </c>
      <c r="J79" s="51">
        <v>75</v>
      </c>
      <c r="K79" s="52">
        <v>14</v>
      </c>
      <c r="L79" s="51">
        <v>8.4499999999999993</v>
      </c>
    </row>
    <row r="80" spans="1:12" ht="15" x14ac:dyDescent="0.25">
      <c r="A80" s="15"/>
      <c r="B80" s="16"/>
      <c r="C80" s="11"/>
      <c r="D80" s="58" t="s">
        <v>23</v>
      </c>
      <c r="E80" s="50" t="s">
        <v>63</v>
      </c>
      <c r="F80" s="51">
        <v>75</v>
      </c>
      <c r="G80" s="51">
        <v>4.3</v>
      </c>
      <c r="H80" s="51">
        <v>0.6</v>
      </c>
      <c r="I80" s="51">
        <v>29</v>
      </c>
      <c r="J80" s="51">
        <v>156.69999999999999</v>
      </c>
      <c r="K80" s="52"/>
      <c r="L80" s="51">
        <v>5.93</v>
      </c>
    </row>
    <row r="81" spans="1:12" ht="15" x14ac:dyDescent="0.25">
      <c r="A81" s="15"/>
      <c r="B81" s="16"/>
      <c r="C81" s="11"/>
      <c r="D81" s="58" t="s">
        <v>23</v>
      </c>
      <c r="E81" s="50" t="s">
        <v>50</v>
      </c>
      <c r="F81" s="51">
        <v>50</v>
      </c>
      <c r="G81" s="51">
        <v>3.6</v>
      </c>
      <c r="H81" s="51">
        <v>0.5</v>
      </c>
      <c r="I81" s="51">
        <v>10</v>
      </c>
      <c r="J81" s="51">
        <v>90</v>
      </c>
      <c r="K81" s="52"/>
      <c r="L81" s="51">
        <v>2.42</v>
      </c>
    </row>
    <row r="82" spans="1:12" ht="15" x14ac:dyDescent="0.25">
      <c r="A82" s="17"/>
      <c r="B82" s="18"/>
      <c r="C82" s="8"/>
      <c r="D82" s="19" t="s">
        <v>37</v>
      </c>
      <c r="E82" s="9"/>
      <c r="F82" s="21">
        <f>SUM(F76:F81)</f>
        <v>638</v>
      </c>
      <c r="G82" s="21">
        <f t="shared" ref="G82" si="25">SUM(G76:G81)</f>
        <v>12.069999999999999</v>
      </c>
      <c r="H82" s="21">
        <f t="shared" ref="H82" si="26">SUM(H76:H81)</f>
        <v>16.019999999999996</v>
      </c>
      <c r="I82" s="21">
        <f t="shared" ref="I82" si="27">SUM(I76:I81)</f>
        <v>67.3</v>
      </c>
      <c r="J82" s="21">
        <f t="shared" ref="J82" si="28">SUM(J76:J81)</f>
        <v>547.29999999999995</v>
      </c>
      <c r="K82" s="27"/>
      <c r="L82" s="21">
        <f>SUM(L76:L81)</f>
        <v>72.440000000000012</v>
      </c>
    </row>
    <row r="83" spans="1:12" ht="15" x14ac:dyDescent="0.25">
      <c r="A83" s="14">
        <f>A49</f>
        <v>1</v>
      </c>
      <c r="B83" s="14">
        <f>B49</f>
        <v>2</v>
      </c>
      <c r="C83" s="10" t="s">
        <v>35</v>
      </c>
      <c r="D83" s="12" t="s">
        <v>36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33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7"/>
      <c r="B89" s="18"/>
      <c r="C89" s="8"/>
      <c r="D89" s="20" t="s">
        <v>37</v>
      </c>
      <c r="E89" s="9"/>
      <c r="F89" s="21">
        <f>SUM(F83:F88)</f>
        <v>0</v>
      </c>
      <c r="G89" s="21">
        <f t="shared" ref="G89" si="29">SUM(G83:G88)</f>
        <v>0</v>
      </c>
      <c r="H89" s="21">
        <f t="shared" ref="H89" si="30">SUM(H83:H88)</f>
        <v>0</v>
      </c>
      <c r="I89" s="21">
        <f t="shared" ref="I89" si="31">SUM(I83:I88)</f>
        <v>0</v>
      </c>
      <c r="J89" s="21">
        <f t="shared" ref="J89" si="32">SUM(J83:J88)</f>
        <v>0</v>
      </c>
      <c r="K89" s="27"/>
      <c r="L89" s="21">
        <f t="shared" ref="L89" ca="1" si="33">SUM(L83:L91)</f>
        <v>0</v>
      </c>
    </row>
    <row r="90" spans="1:12" ht="15.75" customHeight="1" x14ac:dyDescent="0.2">
      <c r="A90" s="36">
        <f>A49</f>
        <v>1</v>
      </c>
      <c r="B90" s="36">
        <f>B49</f>
        <v>2</v>
      </c>
      <c r="C90" s="64" t="s">
        <v>4</v>
      </c>
      <c r="D90" s="65"/>
      <c r="E90" s="33"/>
      <c r="F90" s="34">
        <f>F56+F60+F70+F75+F82+F89</f>
        <v>2867</v>
      </c>
      <c r="G90" s="34">
        <f t="shared" ref="G90" si="34">G56+G60+G70+G75+G82+G89</f>
        <v>80.27</v>
      </c>
      <c r="H90" s="34">
        <f t="shared" ref="H90" si="35">H56+H60+H70+H75+H82+H89</f>
        <v>80.999999999999986</v>
      </c>
      <c r="I90" s="34">
        <f t="shared" ref="I90" si="36">I56+I60+I70+I75+I82+I89</f>
        <v>329.33</v>
      </c>
      <c r="J90" s="34">
        <f t="shared" ref="J90" si="37">J56+J60+J70+J75+J82+J89</f>
        <v>2528.3000000000002</v>
      </c>
      <c r="K90" s="35"/>
      <c r="L90" s="34">
        <f>L56+L60+L70+L75+L82</f>
        <v>326.92</v>
      </c>
    </row>
    <row r="91" spans="1:12" ht="15" x14ac:dyDescent="0.25">
      <c r="A91" s="22">
        <v>1</v>
      </c>
      <c r="B91" s="23">
        <v>3</v>
      </c>
      <c r="C91" s="24" t="s">
        <v>20</v>
      </c>
      <c r="D91" s="5" t="s">
        <v>21</v>
      </c>
      <c r="E91" s="47" t="s">
        <v>75</v>
      </c>
      <c r="F91" s="48">
        <v>166</v>
      </c>
      <c r="G91" s="48">
        <v>6.7</v>
      </c>
      <c r="H91" s="48">
        <v>10.3</v>
      </c>
      <c r="I91" s="48">
        <v>20.5</v>
      </c>
      <c r="J91" s="48">
        <v>95.3</v>
      </c>
      <c r="K91" s="49">
        <v>173</v>
      </c>
      <c r="L91" s="48">
        <v>12.29</v>
      </c>
    </row>
    <row r="92" spans="1:12" ht="15" x14ac:dyDescent="0.25">
      <c r="A92" s="25"/>
      <c r="B92" s="16"/>
      <c r="C92" s="11"/>
      <c r="D92" s="61" t="s">
        <v>23</v>
      </c>
      <c r="E92" s="50" t="s">
        <v>48</v>
      </c>
      <c r="F92" s="51">
        <v>13</v>
      </c>
      <c r="G92" s="51">
        <v>0.1</v>
      </c>
      <c r="H92" s="51">
        <v>8.1999999999999993</v>
      </c>
      <c r="I92" s="51">
        <v>0.1</v>
      </c>
      <c r="J92" s="51">
        <v>75</v>
      </c>
      <c r="K92" s="52">
        <v>14</v>
      </c>
      <c r="L92" s="51">
        <v>8.4499999999999993</v>
      </c>
    </row>
    <row r="93" spans="1:12" ht="15" x14ac:dyDescent="0.25">
      <c r="A93" s="25"/>
      <c r="B93" s="16"/>
      <c r="C93" s="11"/>
      <c r="D93" s="7" t="s">
        <v>23</v>
      </c>
      <c r="E93" s="50" t="s">
        <v>76</v>
      </c>
      <c r="F93" s="51">
        <v>27</v>
      </c>
      <c r="G93" s="51">
        <v>1.2</v>
      </c>
      <c r="H93" s="51">
        <v>3</v>
      </c>
      <c r="I93" s="51">
        <v>0</v>
      </c>
      <c r="J93" s="51">
        <v>63</v>
      </c>
      <c r="K93" s="52">
        <v>15</v>
      </c>
      <c r="L93" s="51">
        <v>16.2</v>
      </c>
    </row>
    <row r="94" spans="1:12" ht="15" x14ac:dyDescent="0.25">
      <c r="A94" s="25"/>
      <c r="B94" s="16"/>
      <c r="C94" s="11"/>
      <c r="D94" s="7" t="s">
        <v>22</v>
      </c>
      <c r="E94" s="50" t="s">
        <v>61</v>
      </c>
      <c r="F94" s="51">
        <v>200</v>
      </c>
      <c r="G94" s="51">
        <v>3.9</v>
      </c>
      <c r="H94" s="51">
        <v>4.0999999999999996</v>
      </c>
      <c r="I94" s="51">
        <v>16.5</v>
      </c>
      <c r="J94" s="51">
        <v>103</v>
      </c>
      <c r="K94" s="52">
        <v>382</v>
      </c>
      <c r="L94" s="51">
        <v>9.5</v>
      </c>
    </row>
    <row r="95" spans="1:12" ht="15" x14ac:dyDescent="0.25">
      <c r="A95" s="25"/>
      <c r="B95" s="16"/>
      <c r="C95" s="11"/>
      <c r="D95" s="7" t="s">
        <v>24</v>
      </c>
      <c r="E95" s="50" t="s">
        <v>65</v>
      </c>
      <c r="F95" s="51">
        <v>120</v>
      </c>
      <c r="G95" s="51">
        <v>2</v>
      </c>
      <c r="H95" s="51">
        <v>0.6</v>
      </c>
      <c r="I95" s="51">
        <v>11.5</v>
      </c>
      <c r="J95" s="51">
        <v>68</v>
      </c>
      <c r="K95" s="52"/>
      <c r="L95" s="51">
        <v>15.84</v>
      </c>
    </row>
    <row r="96" spans="1:12" ht="15" x14ac:dyDescent="0.25">
      <c r="A96" s="25"/>
      <c r="B96" s="16"/>
      <c r="C96" s="11"/>
      <c r="D96" s="61" t="s">
        <v>23</v>
      </c>
      <c r="E96" s="50" t="s">
        <v>63</v>
      </c>
      <c r="F96" s="51">
        <v>75</v>
      </c>
      <c r="G96" s="51">
        <v>4.3</v>
      </c>
      <c r="H96" s="51">
        <v>0.6</v>
      </c>
      <c r="I96" s="51">
        <v>28.9</v>
      </c>
      <c r="J96" s="51">
        <v>156.69999999999999</v>
      </c>
      <c r="K96" s="52"/>
      <c r="L96" s="51">
        <v>5.93</v>
      </c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37</v>
      </c>
      <c r="E98" s="9"/>
      <c r="F98" s="21">
        <f>SUM(F91:F97)</f>
        <v>601</v>
      </c>
      <c r="G98" s="21">
        <f t="shared" ref="G98" si="38">SUM(G91:G97)</f>
        <v>18.2</v>
      </c>
      <c r="H98" s="21">
        <f t="shared" ref="H98" si="39">SUM(H91:H97)</f>
        <v>26.800000000000004</v>
      </c>
      <c r="I98" s="21">
        <f t="shared" ref="I98" si="40">SUM(I91:I97)</f>
        <v>77.5</v>
      </c>
      <c r="J98" s="21">
        <f t="shared" ref="J98" si="41">SUM(J91:J97)</f>
        <v>561</v>
      </c>
      <c r="K98" s="27"/>
      <c r="L98" s="21">
        <f t="shared" si="12"/>
        <v>68.210000000000008</v>
      </c>
    </row>
    <row r="99" spans="1:12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31</v>
      </c>
      <c r="E99" s="50" t="s">
        <v>51</v>
      </c>
      <c r="F99" s="51">
        <v>200</v>
      </c>
      <c r="G99" s="51">
        <v>1</v>
      </c>
      <c r="H99" s="51">
        <v>0.2</v>
      </c>
      <c r="I99" s="51">
        <v>19.600000000000001</v>
      </c>
      <c r="J99" s="51">
        <v>89.2</v>
      </c>
      <c r="K99" s="52">
        <v>8</v>
      </c>
      <c r="L99" s="51">
        <v>8.6</v>
      </c>
    </row>
    <row r="100" spans="1:12" ht="15" x14ac:dyDescent="0.25">
      <c r="A100" s="25"/>
      <c r="B100" s="16"/>
      <c r="C100" s="11"/>
      <c r="D100" s="12" t="s">
        <v>24</v>
      </c>
      <c r="E100" s="50" t="s">
        <v>53</v>
      </c>
      <c r="F100" s="51">
        <v>200</v>
      </c>
      <c r="G100" s="51">
        <v>0.7</v>
      </c>
      <c r="H100" s="51">
        <v>0</v>
      </c>
      <c r="I100" s="51">
        <v>8.1</v>
      </c>
      <c r="J100" s="51">
        <v>97</v>
      </c>
      <c r="K100" s="52"/>
      <c r="L100" s="51">
        <v>19.2</v>
      </c>
    </row>
    <row r="101" spans="1:12" ht="15" x14ac:dyDescent="0.25">
      <c r="A101" s="25"/>
      <c r="B101" s="16"/>
      <c r="C101" s="11"/>
      <c r="D101" s="12" t="s">
        <v>33</v>
      </c>
      <c r="E101" s="50" t="s">
        <v>77</v>
      </c>
      <c r="F101" s="51">
        <v>190</v>
      </c>
      <c r="G101" s="51">
        <v>7.8</v>
      </c>
      <c r="H101" s="51">
        <v>3.5</v>
      </c>
      <c r="I101" s="51">
        <v>13.6</v>
      </c>
      <c r="J101" s="51">
        <v>222</v>
      </c>
      <c r="K101" s="52">
        <v>221</v>
      </c>
      <c r="L101" s="51">
        <v>47.16</v>
      </c>
    </row>
    <row r="102" spans="1:12" ht="15" x14ac:dyDescent="0.25">
      <c r="A102" s="26"/>
      <c r="B102" s="18"/>
      <c r="C102" s="8"/>
      <c r="D102" s="19" t="s">
        <v>37</v>
      </c>
      <c r="E102" s="9"/>
      <c r="F102" s="21">
        <f>SUM(F99:F101)</f>
        <v>590</v>
      </c>
      <c r="G102" s="21">
        <f t="shared" ref="G102" si="42">SUM(G99:G101)</f>
        <v>9.5</v>
      </c>
      <c r="H102" s="21">
        <f t="shared" ref="H102" si="43">SUM(H99:H101)</f>
        <v>3.7</v>
      </c>
      <c r="I102" s="21">
        <f t="shared" ref="I102" si="44">SUM(I99:I101)</f>
        <v>41.300000000000004</v>
      </c>
      <c r="J102" s="21">
        <f t="shared" ref="J102" si="45">SUM(J99:J101)</f>
        <v>408.2</v>
      </c>
      <c r="K102" s="27"/>
      <c r="L102" s="21">
        <f>SUM(L99:L101)</f>
        <v>74.959999999999994</v>
      </c>
    </row>
    <row r="103" spans="1:12" ht="15" x14ac:dyDescent="0.2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50" t="s">
        <v>78</v>
      </c>
      <c r="F103" s="51">
        <v>100</v>
      </c>
      <c r="G103" s="51">
        <v>1.4</v>
      </c>
      <c r="H103" s="51">
        <v>0.7</v>
      </c>
      <c r="I103" s="51">
        <v>7</v>
      </c>
      <c r="J103" s="51">
        <v>77.5</v>
      </c>
      <c r="K103" s="52">
        <v>55</v>
      </c>
      <c r="L103" s="51">
        <v>6.16</v>
      </c>
    </row>
    <row r="104" spans="1:12" ht="15" x14ac:dyDescent="0.25">
      <c r="A104" s="25"/>
      <c r="B104" s="16"/>
      <c r="C104" s="11"/>
      <c r="D104" s="7" t="s">
        <v>28</v>
      </c>
      <c r="E104" s="50" t="s">
        <v>79</v>
      </c>
      <c r="F104" s="51">
        <v>250</v>
      </c>
      <c r="G104" s="51">
        <v>1.08</v>
      </c>
      <c r="H104" s="51">
        <v>1.7</v>
      </c>
      <c r="I104" s="51">
        <v>5</v>
      </c>
      <c r="J104" s="51">
        <v>109</v>
      </c>
      <c r="K104" s="52">
        <v>96</v>
      </c>
      <c r="L104" s="51">
        <v>7.46</v>
      </c>
    </row>
    <row r="105" spans="1:12" ht="15" x14ac:dyDescent="0.25">
      <c r="A105" s="25"/>
      <c r="B105" s="16"/>
      <c r="C105" s="11"/>
      <c r="D105" s="7" t="s">
        <v>30</v>
      </c>
      <c r="E105" s="50" t="s">
        <v>80</v>
      </c>
      <c r="F105" s="51">
        <v>166</v>
      </c>
      <c r="G105" s="51">
        <v>4.5</v>
      </c>
      <c r="H105" s="51">
        <v>11.1</v>
      </c>
      <c r="I105" s="51">
        <v>18.600000000000001</v>
      </c>
      <c r="J105" s="51">
        <v>251</v>
      </c>
      <c r="K105" s="52">
        <v>171</v>
      </c>
      <c r="L105" s="51">
        <v>10.67</v>
      </c>
    </row>
    <row r="106" spans="1:12" ht="15" x14ac:dyDescent="0.25">
      <c r="A106" s="25"/>
      <c r="B106" s="16"/>
      <c r="C106" s="11"/>
      <c r="D106" s="7" t="s">
        <v>29</v>
      </c>
      <c r="E106" s="50" t="s">
        <v>81</v>
      </c>
      <c r="F106" s="51">
        <v>100</v>
      </c>
      <c r="G106" s="51">
        <v>11.2</v>
      </c>
      <c r="H106" s="51">
        <v>11</v>
      </c>
      <c r="I106" s="51">
        <v>2.1</v>
      </c>
      <c r="J106" s="51">
        <v>118</v>
      </c>
      <c r="K106" s="52">
        <v>256</v>
      </c>
      <c r="L106" s="51">
        <v>42.54</v>
      </c>
    </row>
    <row r="107" spans="1:12" ht="15" x14ac:dyDescent="0.25">
      <c r="A107" s="25"/>
      <c r="B107" s="16"/>
      <c r="C107" s="11"/>
      <c r="D107" s="7" t="s">
        <v>31</v>
      </c>
      <c r="E107" s="50" t="s">
        <v>82</v>
      </c>
      <c r="F107" s="51">
        <v>200</v>
      </c>
      <c r="G107" s="51">
        <v>0.2</v>
      </c>
      <c r="H107" s="51">
        <v>0</v>
      </c>
      <c r="I107" s="51">
        <v>20.3</v>
      </c>
      <c r="J107" s="51">
        <v>96</v>
      </c>
      <c r="K107" s="52">
        <v>342</v>
      </c>
      <c r="L107" s="51">
        <v>6.37</v>
      </c>
    </row>
    <row r="108" spans="1:12" ht="15" x14ac:dyDescent="0.25">
      <c r="A108" s="25"/>
      <c r="B108" s="16"/>
      <c r="C108" s="11"/>
      <c r="D108" s="7" t="s">
        <v>23</v>
      </c>
      <c r="E108" s="50" t="s">
        <v>63</v>
      </c>
      <c r="F108" s="51">
        <v>50</v>
      </c>
      <c r="G108" s="51">
        <v>2.8</v>
      </c>
      <c r="H108" s="51">
        <v>0.4</v>
      </c>
      <c r="I108" s="51">
        <v>16</v>
      </c>
      <c r="J108" s="51">
        <v>104</v>
      </c>
      <c r="K108" s="52"/>
      <c r="L108" s="51">
        <v>3.95</v>
      </c>
    </row>
    <row r="109" spans="1:12" ht="15" x14ac:dyDescent="0.25">
      <c r="A109" s="25"/>
      <c r="B109" s="16"/>
      <c r="C109" s="11"/>
      <c r="D109" s="7" t="s">
        <v>23</v>
      </c>
      <c r="E109" s="50" t="s">
        <v>50</v>
      </c>
      <c r="F109" s="51">
        <v>50</v>
      </c>
      <c r="G109" s="51">
        <v>3.6</v>
      </c>
      <c r="H109" s="51">
        <v>0.5</v>
      </c>
      <c r="I109" s="51">
        <v>10</v>
      </c>
      <c r="J109" s="51">
        <v>90</v>
      </c>
      <c r="K109" s="52"/>
      <c r="L109" s="51">
        <v>2.42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37</v>
      </c>
      <c r="E112" s="9"/>
      <c r="F112" s="21">
        <f>SUM(F103:F111)</f>
        <v>916</v>
      </c>
      <c r="G112" s="21">
        <f t="shared" ref="G112" si="46">SUM(G103:G111)</f>
        <v>24.78</v>
      </c>
      <c r="H112" s="21">
        <f t="shared" ref="H112" si="47">SUM(H103:H111)</f>
        <v>25.4</v>
      </c>
      <c r="I112" s="21">
        <f t="shared" ref="I112" si="48">SUM(I103:I111)</f>
        <v>79</v>
      </c>
      <c r="J112" s="21">
        <f t="shared" ref="J112" si="49">SUM(J103:J111)</f>
        <v>845.5</v>
      </c>
      <c r="K112" s="27"/>
      <c r="L112" s="21">
        <f>SUM(L103:L111)</f>
        <v>79.570000000000007</v>
      </c>
    </row>
    <row r="113" spans="1:12" ht="15" x14ac:dyDescent="0.25">
      <c r="A113" s="28">
        <f>A91</f>
        <v>1</v>
      </c>
      <c r="B113" s="14">
        <f>B91</f>
        <v>3</v>
      </c>
      <c r="C113" s="10" t="s">
        <v>32</v>
      </c>
      <c r="D113" s="60" t="s">
        <v>31</v>
      </c>
      <c r="E113" s="50" t="s">
        <v>58</v>
      </c>
      <c r="F113" s="51">
        <v>200</v>
      </c>
      <c r="G113" s="51">
        <v>5.8</v>
      </c>
      <c r="H113" s="51">
        <v>5</v>
      </c>
      <c r="I113" s="51">
        <v>8</v>
      </c>
      <c r="J113" s="51">
        <v>106</v>
      </c>
      <c r="K113" s="52">
        <v>386</v>
      </c>
      <c r="L113" s="51">
        <v>21.63</v>
      </c>
    </row>
    <row r="114" spans="1:12" ht="15" x14ac:dyDescent="0.25">
      <c r="A114" s="25"/>
      <c r="B114" s="16"/>
      <c r="C114" s="11"/>
      <c r="D114" s="73" t="s">
        <v>128</v>
      </c>
      <c r="E114" s="50" t="s">
        <v>83</v>
      </c>
      <c r="F114" s="51">
        <v>40</v>
      </c>
      <c r="G114" s="51">
        <v>5.0999999999999996</v>
      </c>
      <c r="H114" s="51">
        <v>3.8</v>
      </c>
      <c r="I114" s="51">
        <v>35.4</v>
      </c>
      <c r="J114" s="51">
        <v>81.400000000000006</v>
      </c>
      <c r="K114" s="52"/>
      <c r="L114" s="51">
        <v>5.35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37</v>
      </c>
      <c r="E117" s="9"/>
      <c r="F117" s="21">
        <f>SUM(F113:F116)</f>
        <v>240</v>
      </c>
      <c r="G117" s="21">
        <f t="shared" ref="G117" si="50">SUM(G113:G116)</f>
        <v>10.899999999999999</v>
      </c>
      <c r="H117" s="21">
        <f t="shared" ref="H117" si="51">SUM(H113:H116)</f>
        <v>8.8000000000000007</v>
      </c>
      <c r="I117" s="21">
        <f t="shared" ref="I117" si="52">SUM(I113:I116)</f>
        <v>43.4</v>
      </c>
      <c r="J117" s="21">
        <f t="shared" ref="J117" si="53">SUM(J113:J116)</f>
        <v>187.4</v>
      </c>
      <c r="K117" s="27"/>
      <c r="L117" s="21">
        <f>SUM(L113:L116)</f>
        <v>26.979999999999997</v>
      </c>
    </row>
    <row r="118" spans="1:12" ht="15" x14ac:dyDescent="0.25">
      <c r="A118" s="28">
        <f>A91</f>
        <v>1</v>
      </c>
      <c r="B118" s="14">
        <f>B91</f>
        <v>3</v>
      </c>
      <c r="C118" s="10" t="s">
        <v>34</v>
      </c>
      <c r="D118" s="7" t="s">
        <v>27</v>
      </c>
      <c r="E118" s="50" t="s">
        <v>84</v>
      </c>
      <c r="F118" s="51">
        <v>100</v>
      </c>
      <c r="G118" s="51">
        <v>1.1000000000000001</v>
      </c>
      <c r="H118" s="51">
        <v>0.9</v>
      </c>
      <c r="I118" s="51">
        <v>2.5</v>
      </c>
      <c r="J118" s="51">
        <v>29.3</v>
      </c>
      <c r="K118" s="52">
        <v>43</v>
      </c>
      <c r="L118" s="51">
        <v>4.76</v>
      </c>
    </row>
    <row r="119" spans="1:12" ht="15.75" thickBot="1" x14ac:dyDescent="0.3">
      <c r="A119" s="25"/>
      <c r="B119" s="16"/>
      <c r="C119" s="11"/>
      <c r="D119" s="7" t="s">
        <v>30</v>
      </c>
      <c r="E119" s="50" t="s">
        <v>85</v>
      </c>
      <c r="F119" s="51">
        <v>200</v>
      </c>
      <c r="G119" s="51">
        <v>23.4</v>
      </c>
      <c r="H119" s="51">
        <v>19.8</v>
      </c>
      <c r="I119" s="51">
        <v>12.1</v>
      </c>
      <c r="J119" s="51">
        <v>283</v>
      </c>
      <c r="K119" s="52">
        <v>148</v>
      </c>
      <c r="L119" s="51">
        <v>12.25</v>
      </c>
    </row>
    <row r="120" spans="1:12" ht="15" x14ac:dyDescent="0.25">
      <c r="A120" s="25"/>
      <c r="B120" s="16"/>
      <c r="C120" s="11"/>
      <c r="D120" s="5" t="s">
        <v>21</v>
      </c>
      <c r="E120" s="50" t="s">
        <v>86</v>
      </c>
      <c r="F120" s="51">
        <v>100</v>
      </c>
      <c r="G120" s="51">
        <v>10.6</v>
      </c>
      <c r="H120" s="51">
        <v>5.5</v>
      </c>
      <c r="I120" s="51">
        <v>4.2</v>
      </c>
      <c r="J120" s="51">
        <v>98</v>
      </c>
      <c r="K120" s="52">
        <v>235</v>
      </c>
      <c r="L120" s="51">
        <v>44.83</v>
      </c>
    </row>
    <row r="121" spans="1:12" ht="15" x14ac:dyDescent="0.25">
      <c r="A121" s="25"/>
      <c r="B121" s="16"/>
      <c r="C121" s="11"/>
      <c r="D121" s="7" t="s">
        <v>23</v>
      </c>
      <c r="E121" s="50" t="s">
        <v>48</v>
      </c>
      <c r="F121" s="51">
        <v>13</v>
      </c>
      <c r="G121" s="51">
        <v>0.1</v>
      </c>
      <c r="H121" s="51">
        <v>8.1999999999999993</v>
      </c>
      <c r="I121" s="51">
        <v>0.1</v>
      </c>
      <c r="J121" s="51">
        <v>75</v>
      </c>
      <c r="K121" s="52">
        <v>14</v>
      </c>
      <c r="L121" s="51">
        <v>8.4499999999999993</v>
      </c>
    </row>
    <row r="122" spans="1:12" ht="15" x14ac:dyDescent="0.25">
      <c r="A122" s="25"/>
      <c r="B122" s="16"/>
      <c r="C122" s="11"/>
      <c r="D122" s="12" t="s">
        <v>31</v>
      </c>
      <c r="E122" s="50" t="s">
        <v>87</v>
      </c>
      <c r="F122" s="51">
        <v>200</v>
      </c>
      <c r="G122" s="51">
        <v>7.0000000000000001E-3</v>
      </c>
      <c r="H122" s="51">
        <v>0.02</v>
      </c>
      <c r="I122" s="51">
        <v>15</v>
      </c>
      <c r="J122" s="51">
        <v>60</v>
      </c>
      <c r="K122" s="52">
        <v>359</v>
      </c>
      <c r="L122" s="51">
        <v>4.68</v>
      </c>
    </row>
    <row r="123" spans="1:12" ht="15" x14ac:dyDescent="0.25">
      <c r="A123" s="25"/>
      <c r="B123" s="16"/>
      <c r="C123" s="11"/>
      <c r="D123" s="7" t="s">
        <v>23</v>
      </c>
      <c r="E123" s="50" t="s">
        <v>63</v>
      </c>
      <c r="F123" s="51">
        <v>75</v>
      </c>
      <c r="G123" s="51">
        <v>4.3</v>
      </c>
      <c r="H123" s="51">
        <v>0.6</v>
      </c>
      <c r="I123" s="51">
        <v>28.9</v>
      </c>
      <c r="J123" s="51">
        <v>156.69999999999999</v>
      </c>
      <c r="K123" s="52"/>
      <c r="L123" s="51">
        <v>5.93</v>
      </c>
    </row>
    <row r="124" spans="1:12" ht="15" x14ac:dyDescent="0.25">
      <c r="A124" s="25"/>
      <c r="B124" s="16"/>
      <c r="C124" s="11"/>
      <c r="D124" s="7" t="s">
        <v>23</v>
      </c>
      <c r="E124" s="50" t="s">
        <v>50</v>
      </c>
      <c r="F124" s="51">
        <v>50</v>
      </c>
      <c r="G124" s="51">
        <v>3.6</v>
      </c>
      <c r="H124" s="51">
        <v>0.5</v>
      </c>
      <c r="I124" s="51">
        <v>10</v>
      </c>
      <c r="J124" s="51">
        <v>90</v>
      </c>
      <c r="K124" s="52"/>
      <c r="L124" s="51">
        <v>2.42</v>
      </c>
    </row>
    <row r="125" spans="1:12" ht="15" x14ac:dyDescent="0.25">
      <c r="A125" s="26"/>
      <c r="B125" s="18"/>
      <c r="C125" s="8"/>
      <c r="D125" s="19" t="s">
        <v>37</v>
      </c>
      <c r="E125" s="9"/>
      <c r="F125" s="21">
        <f>SUM(F118:F124)</f>
        <v>738</v>
      </c>
      <c r="G125" s="21">
        <f t="shared" ref="G125" si="54">SUM(G118:G124)</f>
        <v>43.106999999999999</v>
      </c>
      <c r="H125" s="21">
        <f t="shared" ref="H125" si="55">SUM(H118:H124)</f>
        <v>35.520000000000003</v>
      </c>
      <c r="I125" s="21">
        <f t="shared" ref="I125" si="56">SUM(I118:I124)</f>
        <v>72.800000000000011</v>
      </c>
      <c r="J125" s="21">
        <f t="shared" ref="J125" si="57">SUM(J118:J124)</f>
        <v>792</v>
      </c>
      <c r="K125" s="27"/>
      <c r="L125" s="21">
        <f>SUM(L118:L124)</f>
        <v>83.320000000000007</v>
      </c>
    </row>
    <row r="126" spans="1:12" ht="15" x14ac:dyDescent="0.25">
      <c r="A126" s="28">
        <f>A91</f>
        <v>1</v>
      </c>
      <c r="B126" s="14">
        <f>B91</f>
        <v>3</v>
      </c>
      <c r="C126" s="10" t="s">
        <v>35</v>
      </c>
      <c r="D126" s="12" t="s">
        <v>36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31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24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6"/>
      <c r="B132" s="18"/>
      <c r="C132" s="8"/>
      <c r="D132" s="20" t="s">
        <v>37</v>
      </c>
      <c r="E132" s="9"/>
      <c r="F132" s="21">
        <f>SUM(F126:F131)</f>
        <v>0</v>
      </c>
      <c r="G132" s="21">
        <f t="shared" ref="G132" si="58">SUM(G126:G131)</f>
        <v>0</v>
      </c>
      <c r="H132" s="21">
        <f t="shared" ref="H132" si="59">SUM(H126:H131)</f>
        <v>0</v>
      </c>
      <c r="I132" s="21">
        <f t="shared" ref="I132" si="60">SUM(I126:I131)</f>
        <v>0</v>
      </c>
      <c r="J132" s="21">
        <f t="shared" ref="J132" si="61">SUM(J126:J131)</f>
        <v>0</v>
      </c>
      <c r="K132" s="27"/>
      <c r="L132" s="21">
        <f t="shared" ref="L132" ca="1" si="62">SUM(L126:L134)</f>
        <v>0</v>
      </c>
    </row>
    <row r="133" spans="1:12" ht="15.75" customHeight="1" x14ac:dyDescent="0.2">
      <c r="A133" s="31">
        <f>A91</f>
        <v>1</v>
      </c>
      <c r="B133" s="32">
        <f>B91</f>
        <v>3</v>
      </c>
      <c r="C133" s="64" t="s">
        <v>4</v>
      </c>
      <c r="D133" s="65"/>
      <c r="E133" s="33"/>
      <c r="F133" s="34">
        <f>F98+F102+F112+F117+F125+F132</f>
        <v>3085</v>
      </c>
      <c r="G133" s="34">
        <f t="shared" ref="G133" si="63">G98+G102+G112+G117+G125+G132</f>
        <v>106.48699999999999</v>
      </c>
      <c r="H133" s="34">
        <f t="shared" ref="H133" si="64">H98+H102+H112+H117+H125+H132</f>
        <v>100.22</v>
      </c>
      <c r="I133" s="34">
        <f t="shared" ref="I133" si="65">I98+I102+I112+I117+I125+I132</f>
        <v>314</v>
      </c>
      <c r="J133" s="34">
        <f t="shared" ref="J133" si="66">J98+J102+J112+J117+J125+J132</f>
        <v>2794.1000000000004</v>
      </c>
      <c r="K133" s="35"/>
      <c r="L133" s="34">
        <f>L98+L102+L112+L117+L125</f>
        <v>333.04</v>
      </c>
    </row>
    <row r="134" spans="1:12" ht="15" x14ac:dyDescent="0.25">
      <c r="A134" s="22">
        <v>1</v>
      </c>
      <c r="B134" s="23">
        <v>4</v>
      </c>
      <c r="C134" s="24" t="s">
        <v>20</v>
      </c>
      <c r="D134" s="5" t="s">
        <v>21</v>
      </c>
      <c r="E134" s="47" t="s">
        <v>88</v>
      </c>
      <c r="F134" s="48">
        <v>166</v>
      </c>
      <c r="G134" s="48">
        <v>5.4</v>
      </c>
      <c r="H134" s="48">
        <v>7.5</v>
      </c>
      <c r="I134" s="48">
        <v>20.8</v>
      </c>
      <c r="J134" s="48">
        <v>154.4</v>
      </c>
      <c r="K134" s="49">
        <v>181</v>
      </c>
      <c r="L134" s="48">
        <v>11.91</v>
      </c>
    </row>
    <row r="135" spans="1:12" ht="15" x14ac:dyDescent="0.25">
      <c r="A135" s="25"/>
      <c r="B135" s="16"/>
      <c r="C135" s="11"/>
      <c r="D135" s="7" t="s">
        <v>22</v>
      </c>
      <c r="E135" s="50" t="s">
        <v>47</v>
      </c>
      <c r="F135" s="51">
        <v>200</v>
      </c>
      <c r="G135" s="51">
        <v>3.1</v>
      </c>
      <c r="H135" s="51">
        <v>2.8</v>
      </c>
      <c r="I135" s="51">
        <v>15.9</v>
      </c>
      <c r="J135" s="51">
        <v>96</v>
      </c>
      <c r="K135" s="52">
        <v>379</v>
      </c>
      <c r="L135" s="51">
        <v>10.76</v>
      </c>
    </row>
    <row r="136" spans="1:12" ht="15" x14ac:dyDescent="0.25">
      <c r="A136" s="25"/>
      <c r="B136" s="16"/>
      <c r="C136" s="11"/>
      <c r="D136" s="7" t="s">
        <v>23</v>
      </c>
      <c r="E136" s="50" t="s">
        <v>48</v>
      </c>
      <c r="F136" s="51">
        <v>13</v>
      </c>
      <c r="G136" s="51">
        <v>0.1</v>
      </c>
      <c r="H136" s="51">
        <v>8.1999999999999993</v>
      </c>
      <c r="I136" s="51">
        <v>0.1</v>
      </c>
      <c r="J136" s="51">
        <v>75</v>
      </c>
      <c r="K136" s="52">
        <v>14</v>
      </c>
      <c r="L136" s="51">
        <v>8.4499999999999993</v>
      </c>
    </row>
    <row r="137" spans="1:12" ht="15" x14ac:dyDescent="0.25">
      <c r="A137" s="25"/>
      <c r="B137" s="16"/>
      <c r="C137" s="11"/>
      <c r="D137" s="7" t="s">
        <v>23</v>
      </c>
      <c r="E137" s="50" t="s">
        <v>89</v>
      </c>
      <c r="F137" s="51">
        <v>75</v>
      </c>
      <c r="G137" s="51">
        <v>4.3</v>
      </c>
      <c r="H137" s="51">
        <v>0.6</v>
      </c>
      <c r="I137" s="51">
        <v>28.9</v>
      </c>
      <c r="J137" s="51">
        <v>156.69999999999999</v>
      </c>
      <c r="K137" s="52"/>
      <c r="L137" s="51">
        <v>5.93</v>
      </c>
    </row>
    <row r="138" spans="1:12" ht="15" x14ac:dyDescent="0.25">
      <c r="A138" s="25"/>
      <c r="B138" s="16"/>
      <c r="C138" s="11"/>
      <c r="D138" s="7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6"/>
      <c r="B141" s="18"/>
      <c r="C141" s="8"/>
      <c r="D141" s="19" t="s">
        <v>37</v>
      </c>
      <c r="E141" s="9"/>
      <c r="F141" s="21">
        <f>SUM(F134:F140)</f>
        <v>454</v>
      </c>
      <c r="G141" s="21">
        <f t="shared" ref="G141" si="67">SUM(G134:G140)</f>
        <v>12.899999999999999</v>
      </c>
      <c r="H141" s="21">
        <f t="shared" ref="H141" si="68">SUM(H134:H140)</f>
        <v>19.100000000000001</v>
      </c>
      <c r="I141" s="21">
        <f t="shared" ref="I141" si="69">SUM(I134:I140)</f>
        <v>65.7</v>
      </c>
      <c r="J141" s="21">
        <f t="shared" ref="J141" si="70">SUM(J134:J140)</f>
        <v>482.09999999999997</v>
      </c>
      <c r="K141" s="27"/>
      <c r="L141" s="21">
        <f t="shared" ref="L141:L184" si="71">SUM(L134:L140)</f>
        <v>37.049999999999997</v>
      </c>
    </row>
    <row r="142" spans="1:12" ht="15" x14ac:dyDescent="0.25">
      <c r="A142" s="28">
        <f>A134</f>
        <v>1</v>
      </c>
      <c r="B142" s="14">
        <f>B134</f>
        <v>4</v>
      </c>
      <c r="C142" s="10" t="s">
        <v>25</v>
      </c>
      <c r="D142" s="12" t="s">
        <v>33</v>
      </c>
      <c r="E142" s="50" t="s">
        <v>90</v>
      </c>
      <c r="F142" s="51">
        <v>100</v>
      </c>
      <c r="G142" s="51">
        <v>2</v>
      </c>
      <c r="H142" s="51">
        <v>2.21</v>
      </c>
      <c r="I142" s="51">
        <v>10.199999999999999</v>
      </c>
      <c r="J142" s="51">
        <v>112</v>
      </c>
      <c r="K142" s="52">
        <v>405</v>
      </c>
      <c r="L142" s="51">
        <v>18.66</v>
      </c>
    </row>
    <row r="143" spans="1:12" ht="15" x14ac:dyDescent="0.25">
      <c r="A143" s="25"/>
      <c r="B143" s="16"/>
      <c r="C143" s="11"/>
      <c r="D143" s="12" t="s">
        <v>24</v>
      </c>
      <c r="E143" s="50" t="s">
        <v>53</v>
      </c>
      <c r="F143" s="51">
        <v>300</v>
      </c>
      <c r="G143" s="51">
        <v>0.7</v>
      </c>
      <c r="H143" s="51">
        <v>0</v>
      </c>
      <c r="I143" s="51">
        <v>8.1</v>
      </c>
      <c r="J143" s="51">
        <v>80</v>
      </c>
      <c r="K143" s="52"/>
      <c r="L143" s="51">
        <v>28.8</v>
      </c>
    </row>
    <row r="144" spans="1:12" ht="15" x14ac:dyDescent="0.25">
      <c r="A144" s="25"/>
      <c r="B144" s="16"/>
      <c r="C144" s="11"/>
      <c r="D144" s="12" t="s">
        <v>31</v>
      </c>
      <c r="E144" s="50" t="s">
        <v>51</v>
      </c>
      <c r="F144" s="51">
        <v>200</v>
      </c>
      <c r="G144" s="51">
        <v>1</v>
      </c>
      <c r="H144" s="51">
        <v>0.2</v>
      </c>
      <c r="I144" s="51">
        <v>19.600000000000001</v>
      </c>
      <c r="J144" s="51">
        <v>80</v>
      </c>
      <c r="K144" s="52">
        <v>8</v>
      </c>
      <c r="L144" s="51">
        <v>8.6</v>
      </c>
    </row>
    <row r="145" spans="1:12" ht="15" x14ac:dyDescent="0.25">
      <c r="A145" s="26"/>
      <c r="B145" s="18"/>
      <c r="C145" s="8"/>
      <c r="D145" s="19" t="s">
        <v>37</v>
      </c>
      <c r="E145" s="9"/>
      <c r="F145" s="21">
        <f>SUM(F142:F144)</f>
        <v>600</v>
      </c>
      <c r="G145" s="21">
        <f t="shared" ref="G145" si="72">SUM(G142:G144)</f>
        <v>3.7</v>
      </c>
      <c r="H145" s="21">
        <f t="shared" ref="H145" si="73">SUM(H142:H144)</f>
        <v>2.41</v>
      </c>
      <c r="I145" s="21">
        <f t="shared" ref="I145" si="74">SUM(I142:I144)</f>
        <v>37.9</v>
      </c>
      <c r="J145" s="21">
        <f t="shared" ref="J145" si="75">SUM(J142:J144)</f>
        <v>272</v>
      </c>
      <c r="K145" s="27"/>
      <c r="L145" s="21">
        <f>SUM(L142:L144)</f>
        <v>56.06</v>
      </c>
    </row>
    <row r="146" spans="1:12" ht="15" x14ac:dyDescent="0.25">
      <c r="A146" s="28">
        <f>A134</f>
        <v>1</v>
      </c>
      <c r="B146" s="14">
        <f>B134</f>
        <v>4</v>
      </c>
      <c r="C146" s="10" t="s">
        <v>26</v>
      </c>
      <c r="D146" s="7" t="s">
        <v>27</v>
      </c>
      <c r="E146" s="50" t="s">
        <v>116</v>
      </c>
      <c r="F146" s="51">
        <v>100</v>
      </c>
      <c r="G146" s="51">
        <v>2.4</v>
      </c>
      <c r="H146" s="51">
        <v>5.6</v>
      </c>
      <c r="I146" s="51">
        <v>0.05</v>
      </c>
      <c r="J146" s="51">
        <v>26</v>
      </c>
      <c r="K146" s="52">
        <v>21</v>
      </c>
      <c r="L146" s="51">
        <v>6.94</v>
      </c>
    </row>
    <row r="147" spans="1:12" ht="15" x14ac:dyDescent="0.25">
      <c r="A147" s="25"/>
      <c r="B147" s="16"/>
      <c r="C147" s="11"/>
      <c r="D147" s="7" t="s">
        <v>28</v>
      </c>
      <c r="E147" s="50" t="s">
        <v>91</v>
      </c>
      <c r="F147" s="51">
        <v>250</v>
      </c>
      <c r="G147" s="51">
        <v>1.6</v>
      </c>
      <c r="H147" s="51">
        <v>3.9</v>
      </c>
      <c r="I147" s="51">
        <v>12</v>
      </c>
      <c r="J147" s="51">
        <v>95.8</v>
      </c>
      <c r="K147" s="52">
        <v>101</v>
      </c>
      <c r="L147" s="51">
        <v>4.54</v>
      </c>
    </row>
    <row r="148" spans="1:12" ht="15" x14ac:dyDescent="0.25">
      <c r="A148" s="25"/>
      <c r="B148" s="16"/>
      <c r="C148" s="11"/>
      <c r="D148" s="7" t="s">
        <v>29</v>
      </c>
      <c r="E148" s="50" t="s">
        <v>92</v>
      </c>
      <c r="F148" s="51">
        <v>100</v>
      </c>
      <c r="G148" s="51">
        <v>14.9</v>
      </c>
      <c r="H148" s="51">
        <v>8.1</v>
      </c>
      <c r="I148" s="51">
        <v>2.8</v>
      </c>
      <c r="J148" s="51">
        <v>86.5</v>
      </c>
      <c r="K148" s="52">
        <v>288</v>
      </c>
      <c r="L148" s="51">
        <v>36.11</v>
      </c>
    </row>
    <row r="149" spans="1:12" ht="15" x14ac:dyDescent="0.25">
      <c r="A149" s="25"/>
      <c r="B149" s="16"/>
      <c r="C149" s="11"/>
      <c r="D149" s="7" t="s">
        <v>30</v>
      </c>
      <c r="E149" s="50" t="s">
        <v>93</v>
      </c>
      <c r="F149" s="51" t="s">
        <v>94</v>
      </c>
      <c r="G149" s="51">
        <v>3.8</v>
      </c>
      <c r="H149" s="51">
        <v>4.9000000000000004</v>
      </c>
      <c r="I149" s="51">
        <v>25.4</v>
      </c>
      <c r="J149" s="51">
        <v>173.2</v>
      </c>
      <c r="K149" s="52">
        <v>321</v>
      </c>
      <c r="L149" s="51">
        <v>11.95</v>
      </c>
    </row>
    <row r="150" spans="1:12" ht="15" x14ac:dyDescent="0.25">
      <c r="A150" s="25"/>
      <c r="B150" s="16"/>
      <c r="C150" s="11"/>
      <c r="D150" s="7" t="s">
        <v>31</v>
      </c>
      <c r="E150" s="50" t="s">
        <v>107</v>
      </c>
      <c r="F150" s="51">
        <v>200</v>
      </c>
      <c r="G150" s="51">
        <v>0.1</v>
      </c>
      <c r="H150" s="51">
        <v>0</v>
      </c>
      <c r="I150" s="51">
        <v>24</v>
      </c>
      <c r="J150" s="51">
        <v>121</v>
      </c>
      <c r="K150" s="52">
        <v>349</v>
      </c>
      <c r="L150" s="51">
        <v>6.11</v>
      </c>
    </row>
    <row r="151" spans="1:12" ht="15" x14ac:dyDescent="0.25">
      <c r="A151" s="25"/>
      <c r="B151" s="16"/>
      <c r="C151" s="11"/>
      <c r="D151" s="7" t="s">
        <v>23</v>
      </c>
      <c r="E151" s="50" t="s">
        <v>63</v>
      </c>
      <c r="F151" s="51">
        <v>50</v>
      </c>
      <c r="G151" s="51">
        <v>2.8</v>
      </c>
      <c r="H151" s="51">
        <v>0.4</v>
      </c>
      <c r="I151" s="51">
        <v>16</v>
      </c>
      <c r="J151" s="51">
        <v>104</v>
      </c>
      <c r="K151" s="52"/>
      <c r="L151" s="51">
        <v>3.95</v>
      </c>
    </row>
    <row r="152" spans="1:12" ht="15" x14ac:dyDescent="0.25">
      <c r="A152" s="25"/>
      <c r="B152" s="16"/>
      <c r="C152" s="11"/>
      <c r="D152" s="7" t="s">
        <v>23</v>
      </c>
      <c r="E152" s="50" t="s">
        <v>50</v>
      </c>
      <c r="F152" s="51">
        <v>50</v>
      </c>
      <c r="G152" s="51">
        <v>3.6</v>
      </c>
      <c r="H152" s="51">
        <v>0.5</v>
      </c>
      <c r="I152" s="51">
        <v>10</v>
      </c>
      <c r="J152" s="51">
        <v>90</v>
      </c>
      <c r="K152" s="52"/>
      <c r="L152" s="51">
        <v>2.42</v>
      </c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6"/>
      <c r="B155" s="18"/>
      <c r="C155" s="8"/>
      <c r="D155" s="19" t="s">
        <v>37</v>
      </c>
      <c r="E155" s="9"/>
      <c r="F155" s="21">
        <f>SUM(F146:F154)</f>
        <v>750</v>
      </c>
      <c r="G155" s="21">
        <f t="shared" ref="G155" si="76">SUM(G146:G154)</f>
        <v>29.200000000000003</v>
      </c>
      <c r="H155" s="21">
        <f t="shared" ref="H155" si="77">SUM(H146:H154)</f>
        <v>23.4</v>
      </c>
      <c r="I155" s="21">
        <f t="shared" ref="I155" si="78">SUM(I146:I154)</f>
        <v>90.25</v>
      </c>
      <c r="J155" s="21">
        <f t="shared" ref="J155" si="79">SUM(J146:J154)</f>
        <v>696.5</v>
      </c>
      <c r="K155" s="27"/>
      <c r="L155" s="21">
        <f>SUM(L146:L154)</f>
        <v>72.02000000000001</v>
      </c>
    </row>
    <row r="156" spans="1:12" ht="15" x14ac:dyDescent="0.25">
      <c r="A156" s="28">
        <f>A134</f>
        <v>1</v>
      </c>
      <c r="B156" s="14">
        <f>B134</f>
        <v>4</v>
      </c>
      <c r="C156" s="10" t="s">
        <v>32</v>
      </c>
      <c r="D156" s="12" t="s">
        <v>33</v>
      </c>
      <c r="E156" s="50" t="s">
        <v>95</v>
      </c>
      <c r="F156" s="51" t="s">
        <v>96</v>
      </c>
      <c r="G156" s="51">
        <v>1</v>
      </c>
      <c r="H156" s="51">
        <v>2.8</v>
      </c>
      <c r="I156" s="51">
        <v>32.299999999999997</v>
      </c>
      <c r="J156" s="51">
        <v>169</v>
      </c>
      <c r="K156" s="52"/>
      <c r="L156" s="51">
        <v>8.56</v>
      </c>
    </row>
    <row r="157" spans="1:12" ht="15" x14ac:dyDescent="0.25">
      <c r="A157" s="25"/>
      <c r="B157" s="16"/>
      <c r="C157" s="11"/>
      <c r="D157" s="12" t="s">
        <v>31</v>
      </c>
      <c r="E157" s="50" t="s">
        <v>97</v>
      </c>
      <c r="F157" s="51">
        <v>200</v>
      </c>
      <c r="G157" s="51">
        <v>4.5</v>
      </c>
      <c r="H157" s="51">
        <v>5</v>
      </c>
      <c r="I157" s="51">
        <v>8</v>
      </c>
      <c r="J157" s="51">
        <v>102</v>
      </c>
      <c r="K157" s="52">
        <v>386</v>
      </c>
      <c r="L157" s="51">
        <v>21.63</v>
      </c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37</v>
      </c>
      <c r="E160" s="9"/>
      <c r="F160" s="21">
        <f>SUM(F156:F159)</f>
        <v>200</v>
      </c>
      <c r="G160" s="21">
        <f t="shared" ref="G160" si="80">SUM(G156:G159)</f>
        <v>5.5</v>
      </c>
      <c r="H160" s="21">
        <f t="shared" ref="H160" si="81">SUM(H156:H159)</f>
        <v>7.8</v>
      </c>
      <c r="I160" s="21">
        <f t="shared" ref="I160" si="82">SUM(I156:I159)</f>
        <v>40.299999999999997</v>
      </c>
      <c r="J160" s="21">
        <f t="shared" ref="J160" si="83">SUM(J156:J159)</f>
        <v>271</v>
      </c>
      <c r="K160" s="27"/>
      <c r="L160" s="21">
        <f>SUM(L156:L159)</f>
        <v>30.189999999999998</v>
      </c>
    </row>
    <row r="161" spans="1:12" ht="15" x14ac:dyDescent="0.25">
      <c r="A161" s="28">
        <f>A134</f>
        <v>1</v>
      </c>
      <c r="B161" s="14">
        <f>B134</f>
        <v>4</v>
      </c>
      <c r="C161" s="10" t="s">
        <v>34</v>
      </c>
      <c r="D161" s="7" t="s">
        <v>27</v>
      </c>
      <c r="E161" s="50" t="s">
        <v>98</v>
      </c>
      <c r="F161" s="51">
        <v>100</v>
      </c>
      <c r="G161" s="51">
        <v>1.1000000000000001</v>
      </c>
      <c r="H161" s="51">
        <v>0.3</v>
      </c>
      <c r="I161" s="51">
        <v>1.75</v>
      </c>
      <c r="J161" s="51">
        <v>28.3</v>
      </c>
      <c r="K161" s="52">
        <v>37</v>
      </c>
      <c r="L161" s="51">
        <v>5.75</v>
      </c>
    </row>
    <row r="162" spans="1:12" ht="15.75" thickBot="1" x14ac:dyDescent="0.3">
      <c r="A162" s="25"/>
      <c r="B162" s="16"/>
      <c r="C162" s="11"/>
      <c r="D162" s="7" t="s">
        <v>30</v>
      </c>
      <c r="E162" s="50" t="s">
        <v>99</v>
      </c>
      <c r="F162" s="51">
        <v>200</v>
      </c>
      <c r="G162" s="51">
        <v>4</v>
      </c>
      <c r="H162" s="51">
        <v>5.7</v>
      </c>
      <c r="I162" s="51">
        <v>13.9</v>
      </c>
      <c r="J162" s="51">
        <v>157.1</v>
      </c>
      <c r="K162" s="52">
        <v>321</v>
      </c>
      <c r="L162" s="51">
        <v>14.57</v>
      </c>
    </row>
    <row r="163" spans="1:12" ht="15" x14ac:dyDescent="0.25">
      <c r="A163" s="25"/>
      <c r="B163" s="16"/>
      <c r="C163" s="11"/>
      <c r="D163" s="5" t="s">
        <v>21</v>
      </c>
      <c r="E163" s="50" t="s">
        <v>100</v>
      </c>
      <c r="F163" s="51">
        <v>100</v>
      </c>
      <c r="G163" s="51">
        <v>11.2</v>
      </c>
      <c r="H163" s="51">
        <v>6.9</v>
      </c>
      <c r="I163" s="51">
        <v>1.5</v>
      </c>
      <c r="J163" s="51">
        <v>138</v>
      </c>
      <c r="K163" s="52">
        <v>227</v>
      </c>
      <c r="L163" s="51">
        <v>36.07</v>
      </c>
    </row>
    <row r="164" spans="1:12" ht="15" x14ac:dyDescent="0.25">
      <c r="A164" s="25"/>
      <c r="B164" s="16"/>
      <c r="C164" s="11"/>
      <c r="D164" s="7" t="s">
        <v>23</v>
      </c>
      <c r="E164" s="50" t="s">
        <v>48</v>
      </c>
      <c r="F164" s="51">
        <v>13</v>
      </c>
      <c r="G164" s="51">
        <v>0</v>
      </c>
      <c r="H164" s="51">
        <v>8.1999999999999993</v>
      </c>
      <c r="I164" s="51">
        <v>0.1</v>
      </c>
      <c r="J164" s="51">
        <v>75</v>
      </c>
      <c r="K164" s="52">
        <v>14</v>
      </c>
      <c r="L164" s="51">
        <v>8.4499999999999993</v>
      </c>
    </row>
    <row r="165" spans="1:12" ht="15" x14ac:dyDescent="0.25">
      <c r="A165" s="25"/>
      <c r="B165" s="16"/>
      <c r="C165" s="11"/>
      <c r="D165" s="7" t="s">
        <v>31</v>
      </c>
      <c r="E165" s="50" t="s">
        <v>74</v>
      </c>
      <c r="F165" s="51">
        <v>200</v>
      </c>
      <c r="G165" s="51">
        <v>7.0000000000000007E-2</v>
      </c>
      <c r="H165" s="51">
        <v>0.02</v>
      </c>
      <c r="I165" s="51">
        <v>15</v>
      </c>
      <c r="J165" s="51">
        <v>60</v>
      </c>
      <c r="K165" s="52">
        <v>376</v>
      </c>
      <c r="L165" s="51">
        <v>4.99</v>
      </c>
    </row>
    <row r="166" spans="1:12" ht="15" x14ac:dyDescent="0.25">
      <c r="A166" s="25"/>
      <c r="B166" s="16"/>
      <c r="C166" s="11"/>
      <c r="D166" s="7" t="s">
        <v>23</v>
      </c>
      <c r="E166" s="50" t="s">
        <v>63</v>
      </c>
      <c r="F166" s="51">
        <v>75</v>
      </c>
      <c r="G166" s="51">
        <v>4.3</v>
      </c>
      <c r="H166" s="51">
        <v>0.6</v>
      </c>
      <c r="I166" s="51">
        <v>28.9</v>
      </c>
      <c r="J166" s="51">
        <v>156.69999999999999</v>
      </c>
      <c r="K166" s="52"/>
      <c r="L166" s="51">
        <v>5.93</v>
      </c>
    </row>
    <row r="167" spans="1:12" ht="15" x14ac:dyDescent="0.25">
      <c r="A167" s="25"/>
      <c r="B167" s="16"/>
      <c r="C167" s="11"/>
      <c r="D167" s="7" t="s">
        <v>23</v>
      </c>
      <c r="E167" s="50" t="s">
        <v>50</v>
      </c>
      <c r="F167" s="51">
        <v>50</v>
      </c>
      <c r="G167" s="51">
        <v>3.6</v>
      </c>
      <c r="H167" s="51">
        <v>0.5</v>
      </c>
      <c r="I167" s="51">
        <v>10</v>
      </c>
      <c r="J167" s="51">
        <v>90</v>
      </c>
      <c r="K167" s="52"/>
      <c r="L167" s="51">
        <v>2.42</v>
      </c>
    </row>
    <row r="168" spans="1:12" ht="15" x14ac:dyDescent="0.25">
      <c r="A168" s="26"/>
      <c r="B168" s="18"/>
      <c r="C168" s="8"/>
      <c r="D168" s="19" t="s">
        <v>37</v>
      </c>
      <c r="E168" s="9"/>
      <c r="F168" s="21">
        <f>SUM(F161:F167)</f>
        <v>738</v>
      </c>
      <c r="G168" s="21">
        <f t="shared" ref="G168" si="84">SUM(G161:G167)</f>
        <v>24.27</v>
      </c>
      <c r="H168" s="21">
        <f t="shared" ref="H168" si="85">SUM(H161:H167)</f>
        <v>22.220000000000002</v>
      </c>
      <c r="I168" s="21">
        <f t="shared" ref="I168" si="86">SUM(I161:I167)</f>
        <v>71.150000000000006</v>
      </c>
      <c r="J168" s="21">
        <f t="shared" ref="J168" si="87">SUM(J161:J167)</f>
        <v>705.09999999999991</v>
      </c>
      <c r="K168" s="27"/>
      <c r="L168" s="21">
        <f>SUM(L161:L167)</f>
        <v>78.179999999999993</v>
      </c>
    </row>
    <row r="169" spans="1:12" ht="15" x14ac:dyDescent="0.25">
      <c r="A169" s="28">
        <f>A134</f>
        <v>1</v>
      </c>
      <c r="B169" s="14">
        <f>B134</f>
        <v>4</v>
      </c>
      <c r="C169" s="10" t="s">
        <v>35</v>
      </c>
      <c r="D169" s="12" t="s">
        <v>36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33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12" t="s">
        <v>31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12" t="s">
        <v>24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6"/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6"/>
      <c r="B175" s="18"/>
      <c r="C175" s="8"/>
      <c r="D175" s="20" t="s">
        <v>37</v>
      </c>
      <c r="E175" s="9"/>
      <c r="F175" s="21">
        <f>SUM(F169:F174)</f>
        <v>0</v>
      </c>
      <c r="G175" s="21">
        <f t="shared" ref="G175" si="88">SUM(G169:G174)</f>
        <v>0</v>
      </c>
      <c r="H175" s="21">
        <f t="shared" ref="H175" si="89">SUM(H169:H174)</f>
        <v>0</v>
      </c>
      <c r="I175" s="21">
        <f t="shared" ref="I175" si="90">SUM(I169:I174)</f>
        <v>0</v>
      </c>
      <c r="J175" s="21">
        <f t="shared" ref="J175" si="91">SUM(J169:J174)</f>
        <v>0</v>
      </c>
      <c r="K175" s="27"/>
      <c r="L175" s="21">
        <f t="shared" ref="L175" ca="1" si="92">SUM(L169:L177)</f>
        <v>0</v>
      </c>
    </row>
    <row r="176" spans="1:12" ht="15.75" customHeight="1" x14ac:dyDescent="0.2">
      <c r="A176" s="31">
        <f>A134</f>
        <v>1</v>
      </c>
      <c r="B176" s="32">
        <f>B134</f>
        <v>4</v>
      </c>
      <c r="C176" s="64" t="s">
        <v>4</v>
      </c>
      <c r="D176" s="65"/>
      <c r="E176" s="33"/>
      <c r="F176" s="34">
        <f>F141+F145+F155+F160+F168+F175</f>
        <v>2742</v>
      </c>
      <c r="G176" s="34">
        <f t="shared" ref="G176" si="93">G141+G145+G155+G160+G168+G175</f>
        <v>75.569999999999993</v>
      </c>
      <c r="H176" s="34">
        <f t="shared" ref="H176" si="94">H141+H145+H155+H160+H168+H175</f>
        <v>74.929999999999993</v>
      </c>
      <c r="I176" s="34">
        <f t="shared" ref="I176" si="95">I141+I145+I155+I160+I168+I175</f>
        <v>305.29999999999995</v>
      </c>
      <c r="J176" s="34">
        <f t="shared" ref="J176" si="96">J141+J145+J155+J160+J168+J175</f>
        <v>2426.6999999999998</v>
      </c>
      <c r="K176" s="35"/>
      <c r="L176" s="34">
        <f>L141+L145+L155+L160+L168</f>
        <v>273.5</v>
      </c>
    </row>
    <row r="177" spans="1:12" ht="15" x14ac:dyDescent="0.25">
      <c r="A177" s="22">
        <v>1</v>
      </c>
      <c r="B177" s="23">
        <v>5</v>
      </c>
      <c r="C177" s="24" t="s">
        <v>20</v>
      </c>
      <c r="D177" s="5" t="s">
        <v>21</v>
      </c>
      <c r="E177" s="47" t="s">
        <v>101</v>
      </c>
      <c r="F177" s="48">
        <v>116</v>
      </c>
      <c r="G177" s="48">
        <v>5.37</v>
      </c>
      <c r="H177" s="48">
        <v>10.4</v>
      </c>
      <c r="I177" s="48">
        <v>33.4</v>
      </c>
      <c r="J177" s="48">
        <v>177</v>
      </c>
      <c r="K177" s="49">
        <v>210</v>
      </c>
      <c r="L177" s="48">
        <v>28.37</v>
      </c>
    </row>
    <row r="178" spans="1:12" ht="15" x14ac:dyDescent="0.25">
      <c r="A178" s="25"/>
      <c r="B178" s="16"/>
      <c r="C178" s="11"/>
      <c r="D178" s="7" t="s">
        <v>22</v>
      </c>
      <c r="E178" s="50" t="s">
        <v>61</v>
      </c>
      <c r="F178" s="51">
        <v>200</v>
      </c>
      <c r="G178" s="51">
        <v>3.9</v>
      </c>
      <c r="H178" s="51">
        <v>4.0999999999999996</v>
      </c>
      <c r="I178" s="51">
        <v>16.5</v>
      </c>
      <c r="J178" s="51">
        <v>103</v>
      </c>
      <c r="K178" s="52">
        <v>382</v>
      </c>
      <c r="L178" s="51">
        <v>9.5</v>
      </c>
    </row>
    <row r="179" spans="1:12" ht="15" x14ac:dyDescent="0.25">
      <c r="A179" s="25"/>
      <c r="B179" s="16"/>
      <c r="C179" s="11"/>
      <c r="D179" s="7" t="s">
        <v>23</v>
      </c>
      <c r="E179" s="50" t="s">
        <v>48</v>
      </c>
      <c r="F179" s="51">
        <v>13</v>
      </c>
      <c r="G179" s="51">
        <v>0.1</v>
      </c>
      <c r="H179" s="51">
        <v>8.1999999999999993</v>
      </c>
      <c r="I179" s="51">
        <v>0.1</v>
      </c>
      <c r="J179" s="51">
        <v>75</v>
      </c>
      <c r="K179" s="52">
        <v>14</v>
      </c>
      <c r="L179" s="51">
        <v>8.4499999999999993</v>
      </c>
    </row>
    <row r="180" spans="1:12" ht="15" x14ac:dyDescent="0.25">
      <c r="A180" s="25"/>
      <c r="B180" s="16"/>
      <c r="C180" s="11"/>
      <c r="D180" s="7" t="s">
        <v>23</v>
      </c>
      <c r="E180" s="50" t="s">
        <v>76</v>
      </c>
      <c r="F180" s="51">
        <v>27</v>
      </c>
      <c r="G180" s="51">
        <v>1.2</v>
      </c>
      <c r="H180" s="51">
        <v>3</v>
      </c>
      <c r="I180" s="51">
        <v>0</v>
      </c>
      <c r="J180" s="51">
        <v>63</v>
      </c>
      <c r="K180" s="52">
        <v>15</v>
      </c>
      <c r="L180" s="51">
        <v>16.2</v>
      </c>
    </row>
    <row r="181" spans="1:12" ht="15" x14ac:dyDescent="0.25">
      <c r="A181" s="25"/>
      <c r="B181" s="16"/>
      <c r="C181" s="11"/>
      <c r="D181" s="7" t="s">
        <v>23</v>
      </c>
      <c r="E181" s="50" t="s">
        <v>63</v>
      </c>
      <c r="F181" s="51">
        <v>65</v>
      </c>
      <c r="G181" s="51">
        <v>3.7</v>
      </c>
      <c r="H181" s="51">
        <v>0.5</v>
      </c>
      <c r="I181" s="51">
        <v>25</v>
      </c>
      <c r="J181" s="51">
        <v>135</v>
      </c>
      <c r="K181" s="52"/>
      <c r="L181" s="51">
        <v>5.14</v>
      </c>
    </row>
    <row r="182" spans="1:12" ht="15" x14ac:dyDescent="0.25">
      <c r="A182" s="25"/>
      <c r="B182" s="16"/>
      <c r="C182" s="11"/>
      <c r="D182" s="7" t="s">
        <v>23</v>
      </c>
      <c r="E182" s="50" t="s">
        <v>50</v>
      </c>
      <c r="F182" s="51">
        <v>20</v>
      </c>
      <c r="G182" s="51">
        <v>1.4</v>
      </c>
      <c r="H182" s="51">
        <v>1.6</v>
      </c>
      <c r="I182" s="51">
        <v>6.4</v>
      </c>
      <c r="J182" s="51">
        <v>42</v>
      </c>
      <c r="K182" s="52"/>
      <c r="L182" s="51">
        <v>0.97</v>
      </c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6"/>
      <c r="B184" s="18"/>
      <c r="C184" s="8"/>
      <c r="D184" s="19" t="s">
        <v>37</v>
      </c>
      <c r="E184" s="9"/>
      <c r="F184" s="21">
        <f>SUM(F177:F183)</f>
        <v>441</v>
      </c>
      <c r="G184" s="21">
        <f t="shared" ref="G184" si="97">SUM(G177:G183)</f>
        <v>15.67</v>
      </c>
      <c r="H184" s="21">
        <f t="shared" ref="H184" si="98">SUM(H177:H183)</f>
        <v>27.8</v>
      </c>
      <c r="I184" s="21">
        <f t="shared" ref="I184" si="99">SUM(I177:I183)</f>
        <v>81.400000000000006</v>
      </c>
      <c r="J184" s="21">
        <f t="shared" ref="J184" si="100">SUM(J177:J183)</f>
        <v>595</v>
      </c>
      <c r="K184" s="27"/>
      <c r="L184" s="21">
        <f t="shared" si="71"/>
        <v>68.63000000000001</v>
      </c>
    </row>
    <row r="185" spans="1:12" ht="15" x14ac:dyDescent="0.25">
      <c r="A185" s="28">
        <f>A177</f>
        <v>1</v>
      </c>
      <c r="B185" s="14">
        <f>B177</f>
        <v>5</v>
      </c>
      <c r="C185" s="10" t="s">
        <v>25</v>
      </c>
      <c r="D185" s="7" t="s">
        <v>22</v>
      </c>
      <c r="E185" s="50" t="s">
        <v>102</v>
      </c>
      <c r="F185" s="51">
        <v>200</v>
      </c>
      <c r="G185" s="51">
        <v>5.9</v>
      </c>
      <c r="H185" s="51">
        <v>6.5</v>
      </c>
      <c r="I185" s="51">
        <v>7.6</v>
      </c>
      <c r="J185" s="51">
        <v>110</v>
      </c>
      <c r="K185" s="52">
        <v>385</v>
      </c>
      <c r="L185" s="51">
        <v>14.35</v>
      </c>
    </row>
    <row r="186" spans="1:12" ht="15" x14ac:dyDescent="0.25">
      <c r="A186" s="25"/>
      <c r="B186" s="16"/>
      <c r="C186" s="11"/>
      <c r="D186" s="12" t="s">
        <v>33</v>
      </c>
      <c r="E186" s="50" t="s">
        <v>103</v>
      </c>
      <c r="F186" s="51">
        <v>80</v>
      </c>
      <c r="G186" s="51">
        <v>2.9</v>
      </c>
      <c r="H186" s="51">
        <v>3.3</v>
      </c>
      <c r="I186" s="51">
        <v>18.2</v>
      </c>
      <c r="J186" s="51">
        <v>152.1</v>
      </c>
      <c r="K186" s="52">
        <v>401</v>
      </c>
      <c r="L186" s="51">
        <v>11.3</v>
      </c>
    </row>
    <row r="187" spans="1:12" ht="15" x14ac:dyDescent="0.25">
      <c r="A187" s="25"/>
      <c r="B187" s="16"/>
      <c r="C187" s="11"/>
      <c r="D187" s="12" t="s">
        <v>24</v>
      </c>
      <c r="E187" s="50" t="s">
        <v>53</v>
      </c>
      <c r="F187" s="51">
        <v>250</v>
      </c>
      <c r="G187" s="51">
        <v>1.2</v>
      </c>
      <c r="H187" s="51">
        <v>1.2</v>
      </c>
      <c r="I187" s="51">
        <v>0.04</v>
      </c>
      <c r="J187" s="51">
        <v>117</v>
      </c>
      <c r="K187" s="52"/>
      <c r="L187" s="51">
        <v>24</v>
      </c>
    </row>
    <row r="188" spans="1:12" ht="15" x14ac:dyDescent="0.25">
      <c r="A188" s="26"/>
      <c r="B188" s="18"/>
      <c r="C188" s="8"/>
      <c r="D188" s="19" t="s">
        <v>37</v>
      </c>
      <c r="E188" s="9"/>
      <c r="F188" s="21">
        <f>SUM(F185:F187)</f>
        <v>530</v>
      </c>
      <c r="G188" s="21">
        <f t="shared" ref="G188" si="101">SUM(G185:G187)</f>
        <v>10</v>
      </c>
      <c r="H188" s="21">
        <f t="shared" ref="H188" si="102">SUM(H185:H187)</f>
        <v>11</v>
      </c>
      <c r="I188" s="21">
        <f t="shared" ref="I188" si="103">SUM(I185:I187)</f>
        <v>25.839999999999996</v>
      </c>
      <c r="J188" s="21">
        <f t="shared" ref="J188" si="104">SUM(J185:J187)</f>
        <v>379.1</v>
      </c>
      <c r="K188" s="27"/>
      <c r="L188" s="21">
        <f>SUM(L185:L187)</f>
        <v>49.65</v>
      </c>
    </row>
    <row r="189" spans="1:12" ht="15" x14ac:dyDescent="0.25">
      <c r="A189" s="28">
        <f>A177</f>
        <v>1</v>
      </c>
      <c r="B189" s="14">
        <f>B177</f>
        <v>5</v>
      </c>
      <c r="C189" s="10" t="s">
        <v>26</v>
      </c>
      <c r="D189" s="7" t="s">
        <v>27</v>
      </c>
      <c r="E189" s="50" t="s">
        <v>72</v>
      </c>
      <c r="F189" s="51">
        <v>100</v>
      </c>
      <c r="G189" s="51">
        <v>0.2</v>
      </c>
      <c r="H189" s="51">
        <v>2.1</v>
      </c>
      <c r="I189" s="51">
        <v>0</v>
      </c>
      <c r="J189" s="51">
        <v>10.6</v>
      </c>
      <c r="K189" s="52">
        <v>48</v>
      </c>
      <c r="L189" s="51">
        <v>9.6300000000000008</v>
      </c>
    </row>
    <row r="190" spans="1:12" ht="15" x14ac:dyDescent="0.25">
      <c r="A190" s="25"/>
      <c r="B190" s="16"/>
      <c r="C190" s="11"/>
      <c r="D190" s="7" t="s">
        <v>28</v>
      </c>
      <c r="E190" s="50" t="s">
        <v>104</v>
      </c>
      <c r="F190" s="51">
        <v>250</v>
      </c>
      <c r="G190" s="51">
        <v>1.2</v>
      </c>
      <c r="H190" s="51">
        <v>2.7</v>
      </c>
      <c r="I190" s="51">
        <v>13</v>
      </c>
      <c r="J190" s="51">
        <v>99</v>
      </c>
      <c r="K190" s="52">
        <v>101</v>
      </c>
      <c r="L190" s="51">
        <v>32.07</v>
      </c>
    </row>
    <row r="191" spans="1:12" ht="15" x14ac:dyDescent="0.25">
      <c r="A191" s="25"/>
      <c r="B191" s="16"/>
      <c r="C191" s="11"/>
      <c r="D191" s="7" t="s">
        <v>29</v>
      </c>
      <c r="E191" s="50" t="s">
        <v>105</v>
      </c>
      <c r="F191" s="51">
        <v>100</v>
      </c>
      <c r="G191" s="51">
        <v>15.4</v>
      </c>
      <c r="H191" s="51">
        <v>15</v>
      </c>
      <c r="I191" s="51">
        <v>19.600000000000001</v>
      </c>
      <c r="J191" s="51">
        <v>135</v>
      </c>
      <c r="K191" s="52">
        <v>76</v>
      </c>
      <c r="L191" s="51">
        <v>21.46</v>
      </c>
    </row>
    <row r="192" spans="1:12" ht="15" x14ac:dyDescent="0.25">
      <c r="A192" s="25"/>
      <c r="B192" s="16"/>
      <c r="C192" s="11"/>
      <c r="D192" s="7" t="s">
        <v>30</v>
      </c>
      <c r="E192" s="50" t="s">
        <v>106</v>
      </c>
      <c r="F192" s="51">
        <v>200</v>
      </c>
      <c r="G192" s="51">
        <v>4.0599999999999996</v>
      </c>
      <c r="H192" s="51">
        <v>2.2999999999999998</v>
      </c>
      <c r="I192" s="51">
        <v>13.5</v>
      </c>
      <c r="J192" s="51">
        <v>135</v>
      </c>
      <c r="K192" s="52">
        <v>310</v>
      </c>
      <c r="L192" s="51">
        <v>12.22</v>
      </c>
    </row>
    <row r="193" spans="1:12" ht="15" x14ac:dyDescent="0.25">
      <c r="A193" s="25"/>
      <c r="B193" s="16"/>
      <c r="C193" s="11"/>
      <c r="D193" s="7" t="s">
        <v>31</v>
      </c>
      <c r="E193" s="50" t="s">
        <v>57</v>
      </c>
      <c r="F193" s="51">
        <v>200</v>
      </c>
      <c r="G193" s="51">
        <v>0.2</v>
      </c>
      <c r="H193" s="51">
        <v>0.2</v>
      </c>
      <c r="I193" s="51">
        <v>20.3</v>
      </c>
      <c r="J193" s="51">
        <v>96</v>
      </c>
      <c r="K193" s="52">
        <v>342</v>
      </c>
      <c r="L193" s="51">
        <v>3.75</v>
      </c>
    </row>
    <row r="194" spans="1:12" ht="15" x14ac:dyDescent="0.25">
      <c r="A194" s="25"/>
      <c r="B194" s="16"/>
      <c r="C194" s="11"/>
      <c r="D194" s="7" t="s">
        <v>23</v>
      </c>
      <c r="E194" s="50" t="s">
        <v>63</v>
      </c>
      <c r="F194" s="51">
        <v>50</v>
      </c>
      <c r="G194" s="51">
        <v>2.8</v>
      </c>
      <c r="H194" s="51">
        <v>0.4</v>
      </c>
      <c r="I194" s="51">
        <v>16</v>
      </c>
      <c r="J194" s="51">
        <v>104</v>
      </c>
      <c r="K194" s="52"/>
      <c r="L194" s="51">
        <v>3.95</v>
      </c>
    </row>
    <row r="195" spans="1:12" ht="15" x14ac:dyDescent="0.25">
      <c r="A195" s="25"/>
      <c r="B195" s="16"/>
      <c r="C195" s="11"/>
      <c r="D195" s="7" t="s">
        <v>23</v>
      </c>
      <c r="E195" s="50" t="s">
        <v>50</v>
      </c>
      <c r="F195" s="51">
        <v>40</v>
      </c>
      <c r="G195" s="51">
        <v>2.9</v>
      </c>
      <c r="H195" s="51">
        <v>0.3</v>
      </c>
      <c r="I195" s="51">
        <v>8</v>
      </c>
      <c r="J195" s="51">
        <v>72</v>
      </c>
      <c r="K195" s="52"/>
      <c r="L195" s="51">
        <v>1.93</v>
      </c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6"/>
      <c r="B198" s="18"/>
      <c r="C198" s="8"/>
      <c r="D198" s="19" t="s">
        <v>37</v>
      </c>
      <c r="E198" s="9"/>
      <c r="F198" s="21">
        <f>SUM(F189:F197)</f>
        <v>940</v>
      </c>
      <c r="G198" s="21">
        <f t="shared" ref="G198" si="105">SUM(G189:G197)</f>
        <v>26.759999999999998</v>
      </c>
      <c r="H198" s="21">
        <f t="shared" ref="H198" si="106">SUM(H189:H197)</f>
        <v>23</v>
      </c>
      <c r="I198" s="21">
        <f t="shared" ref="I198" si="107">SUM(I189:I197)</f>
        <v>90.4</v>
      </c>
      <c r="J198" s="21">
        <f t="shared" ref="J198" si="108">SUM(J189:J197)</f>
        <v>651.6</v>
      </c>
      <c r="K198" s="27"/>
      <c r="L198" s="21">
        <f>SUM(L189:L197)</f>
        <v>85.010000000000019</v>
      </c>
    </row>
    <row r="199" spans="1:12" ht="15" x14ac:dyDescent="0.25">
      <c r="A199" s="28">
        <f>A177</f>
        <v>1</v>
      </c>
      <c r="B199" s="14">
        <f>B177</f>
        <v>5</v>
      </c>
      <c r="C199" s="10" t="s">
        <v>32</v>
      </c>
      <c r="D199" s="12" t="s">
        <v>33</v>
      </c>
      <c r="E199" s="50" t="s">
        <v>108</v>
      </c>
      <c r="F199" s="51">
        <v>30</v>
      </c>
      <c r="G199" s="51">
        <v>0.6</v>
      </c>
      <c r="H199" s="51">
        <v>0.01</v>
      </c>
      <c r="I199" s="51">
        <v>20.5</v>
      </c>
      <c r="J199" s="51">
        <v>176</v>
      </c>
      <c r="K199" s="52">
        <v>371</v>
      </c>
      <c r="L199" s="51">
        <v>4.9000000000000004</v>
      </c>
    </row>
    <row r="200" spans="1:12" ht="15" x14ac:dyDescent="0.25">
      <c r="A200" s="25"/>
      <c r="B200" s="16"/>
      <c r="C200" s="11"/>
      <c r="D200" s="12" t="s">
        <v>31</v>
      </c>
      <c r="E200" s="50" t="s">
        <v>58</v>
      </c>
      <c r="F200" s="51">
        <v>200</v>
      </c>
      <c r="G200" s="51">
        <v>5.8</v>
      </c>
      <c r="H200" s="51">
        <v>5</v>
      </c>
      <c r="I200" s="51">
        <v>8</v>
      </c>
      <c r="J200" s="51">
        <v>106</v>
      </c>
      <c r="K200" s="52">
        <v>386</v>
      </c>
      <c r="L200" s="51">
        <v>21.63</v>
      </c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37</v>
      </c>
      <c r="E203" s="9"/>
      <c r="F203" s="21">
        <f>SUM(F199:F202)</f>
        <v>230</v>
      </c>
      <c r="G203" s="21">
        <f t="shared" ref="G203" si="109">SUM(G199:G202)</f>
        <v>6.3999999999999995</v>
      </c>
      <c r="H203" s="21">
        <f t="shared" ref="H203" si="110">SUM(H199:H202)</f>
        <v>5.01</v>
      </c>
      <c r="I203" s="21">
        <f t="shared" ref="I203" si="111">SUM(I199:I202)</f>
        <v>28.5</v>
      </c>
      <c r="J203" s="21">
        <f t="shared" ref="J203" si="112">SUM(J199:J202)</f>
        <v>282</v>
      </c>
      <c r="K203" s="27"/>
      <c r="L203" s="21">
        <f>SUM(L199:L202)</f>
        <v>26.53</v>
      </c>
    </row>
    <row r="204" spans="1:12" ht="15" x14ac:dyDescent="0.25">
      <c r="A204" s="28">
        <f>A177</f>
        <v>1</v>
      </c>
      <c r="B204" s="14">
        <f>B177</f>
        <v>5</v>
      </c>
      <c r="C204" s="10" t="s">
        <v>34</v>
      </c>
      <c r="D204" s="7" t="s">
        <v>27</v>
      </c>
      <c r="E204" s="50" t="s">
        <v>109</v>
      </c>
      <c r="F204" s="51">
        <v>100</v>
      </c>
      <c r="G204" s="51">
        <v>8.5</v>
      </c>
      <c r="H204" s="51">
        <v>0.04</v>
      </c>
      <c r="I204" s="51">
        <v>10.4</v>
      </c>
      <c r="J204" s="51">
        <v>60</v>
      </c>
      <c r="K204" s="52">
        <v>75</v>
      </c>
      <c r="L204" s="51">
        <v>6.86</v>
      </c>
    </row>
    <row r="205" spans="1:12" ht="15" x14ac:dyDescent="0.25">
      <c r="A205" s="25"/>
      <c r="B205" s="16"/>
      <c r="C205" s="11"/>
      <c r="D205" s="7" t="s">
        <v>21</v>
      </c>
      <c r="E205" s="50" t="s">
        <v>110</v>
      </c>
      <c r="F205" s="51">
        <v>100</v>
      </c>
      <c r="G205" s="51">
        <v>7.9</v>
      </c>
      <c r="H205" s="51">
        <v>11.3</v>
      </c>
      <c r="I205" s="51">
        <v>2.4</v>
      </c>
      <c r="J205" s="51">
        <v>109.2</v>
      </c>
      <c r="K205" s="52">
        <v>260</v>
      </c>
      <c r="L205" s="51">
        <v>40.53</v>
      </c>
    </row>
    <row r="206" spans="1:12" ht="15" x14ac:dyDescent="0.25">
      <c r="A206" s="25"/>
      <c r="B206" s="16"/>
      <c r="C206" s="11"/>
      <c r="D206" s="7" t="s">
        <v>30</v>
      </c>
      <c r="E206" s="50" t="s">
        <v>111</v>
      </c>
      <c r="F206" s="51">
        <v>160</v>
      </c>
      <c r="G206" s="51">
        <v>2.2999999999999998</v>
      </c>
      <c r="H206" s="51">
        <v>2.5</v>
      </c>
      <c r="I206" s="51">
        <v>38</v>
      </c>
      <c r="J206" s="51">
        <v>109</v>
      </c>
      <c r="K206" s="52">
        <v>171</v>
      </c>
      <c r="L206" s="51">
        <v>14.18</v>
      </c>
    </row>
    <row r="207" spans="1:12" ht="15" x14ac:dyDescent="0.25">
      <c r="A207" s="25"/>
      <c r="B207" s="16"/>
      <c r="C207" s="11"/>
      <c r="D207" s="7" t="s">
        <v>22</v>
      </c>
      <c r="E207" s="50" t="s">
        <v>74</v>
      </c>
      <c r="F207" s="51">
        <v>200</v>
      </c>
      <c r="G207" s="51">
        <v>7.0000000000000007E-2</v>
      </c>
      <c r="H207" s="51">
        <v>0.02</v>
      </c>
      <c r="I207" s="51">
        <v>15</v>
      </c>
      <c r="J207" s="51">
        <v>60</v>
      </c>
      <c r="K207" s="52">
        <v>376</v>
      </c>
      <c r="L207" s="51">
        <v>4.99</v>
      </c>
    </row>
    <row r="208" spans="1:12" ht="15" x14ac:dyDescent="0.25">
      <c r="A208" s="25"/>
      <c r="B208" s="16"/>
      <c r="C208" s="11"/>
      <c r="D208" s="61" t="s">
        <v>23</v>
      </c>
      <c r="E208" s="50" t="s">
        <v>48</v>
      </c>
      <c r="F208" s="51">
        <v>13</v>
      </c>
      <c r="G208" s="51">
        <v>0.1</v>
      </c>
      <c r="H208" s="51">
        <v>8.1999999999999993</v>
      </c>
      <c r="I208" s="51">
        <v>0.1</v>
      </c>
      <c r="J208" s="51">
        <v>75</v>
      </c>
      <c r="K208" s="52">
        <v>14</v>
      </c>
      <c r="L208" s="51">
        <v>8.4499999999999993</v>
      </c>
    </row>
    <row r="209" spans="1:12" ht="15" x14ac:dyDescent="0.25">
      <c r="A209" s="25"/>
      <c r="B209" s="16"/>
      <c r="C209" s="11"/>
      <c r="D209" s="61" t="s">
        <v>23</v>
      </c>
      <c r="E209" s="50" t="s">
        <v>63</v>
      </c>
      <c r="F209" s="51">
        <v>65</v>
      </c>
      <c r="G209" s="51">
        <v>3.7</v>
      </c>
      <c r="H209" s="51">
        <v>0.5</v>
      </c>
      <c r="I209" s="51">
        <v>25</v>
      </c>
      <c r="J209" s="51">
        <v>135</v>
      </c>
      <c r="K209" s="52"/>
      <c r="L209" s="51">
        <v>5.14</v>
      </c>
    </row>
    <row r="210" spans="1:12" ht="15" x14ac:dyDescent="0.25">
      <c r="A210" s="25"/>
      <c r="B210" s="16"/>
      <c r="C210" s="11"/>
      <c r="D210" s="61" t="s">
        <v>23</v>
      </c>
      <c r="E210" s="50" t="s">
        <v>50</v>
      </c>
      <c r="F210" s="51">
        <v>40</v>
      </c>
      <c r="G210" s="51">
        <v>2.9</v>
      </c>
      <c r="H210" s="51">
        <v>0.3</v>
      </c>
      <c r="I210" s="51">
        <v>8</v>
      </c>
      <c r="J210" s="51">
        <v>72</v>
      </c>
      <c r="K210" s="52"/>
      <c r="L210" s="51">
        <v>1.93</v>
      </c>
    </row>
    <row r="211" spans="1:12" ht="15" x14ac:dyDescent="0.25">
      <c r="A211" s="26"/>
      <c r="B211" s="18"/>
      <c r="C211" s="8"/>
      <c r="D211" s="19" t="s">
        <v>37</v>
      </c>
      <c r="E211" s="9"/>
      <c r="F211" s="21">
        <f>SUM(F204:F210)</f>
        <v>678</v>
      </c>
      <c r="G211" s="21">
        <f t="shared" ref="G211" si="113">SUM(G204:G210)</f>
        <v>25.47</v>
      </c>
      <c r="H211" s="21">
        <f t="shared" ref="H211" si="114">SUM(H204:H210)</f>
        <v>22.86</v>
      </c>
      <c r="I211" s="21">
        <f t="shared" ref="I211" si="115">SUM(I204:I210)</f>
        <v>98.899999999999991</v>
      </c>
      <c r="J211" s="21">
        <f t="shared" ref="J211" si="116">SUM(J204:J210)</f>
        <v>620.20000000000005</v>
      </c>
      <c r="K211" s="27"/>
      <c r="L211" s="21">
        <f>SUM(L204:L210)</f>
        <v>82.080000000000013</v>
      </c>
    </row>
    <row r="212" spans="1:12" ht="15" x14ac:dyDescent="0.25">
      <c r="A212" s="28">
        <f>A177</f>
        <v>1</v>
      </c>
      <c r="B212" s="14">
        <f>B177</f>
        <v>5</v>
      </c>
      <c r="C212" s="10" t="s">
        <v>35</v>
      </c>
      <c r="D212" s="12" t="s">
        <v>36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33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12" t="s">
        <v>31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24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6"/>
      <c r="B218" s="18"/>
      <c r="C218" s="8"/>
      <c r="D218" s="20" t="s">
        <v>37</v>
      </c>
      <c r="E218" s="9"/>
      <c r="F218" s="21">
        <f>SUM(F212:F217)</f>
        <v>0</v>
      </c>
      <c r="G218" s="21">
        <f t="shared" ref="G218" si="117">SUM(G212:G217)</f>
        <v>0</v>
      </c>
      <c r="H218" s="21">
        <f t="shared" ref="H218" si="118">SUM(H212:H217)</f>
        <v>0</v>
      </c>
      <c r="I218" s="21">
        <f t="shared" ref="I218" si="119">SUM(I212:I217)</f>
        <v>0</v>
      </c>
      <c r="J218" s="21">
        <f t="shared" ref="J218" si="120">SUM(J212:J217)</f>
        <v>0</v>
      </c>
      <c r="K218" s="27"/>
      <c r="L218" s="21">
        <f t="shared" ref="L218" ca="1" si="121">SUM(L212:L220)</f>
        <v>0</v>
      </c>
    </row>
    <row r="219" spans="1:12" ht="15.75" customHeight="1" x14ac:dyDescent="0.2">
      <c r="A219" s="31">
        <f>A177</f>
        <v>1</v>
      </c>
      <c r="B219" s="32">
        <f>B177</f>
        <v>5</v>
      </c>
      <c r="C219" s="64" t="s">
        <v>4</v>
      </c>
      <c r="D219" s="65"/>
      <c r="E219" s="33"/>
      <c r="F219" s="34">
        <f>F184+F188+F198+F203+F211+F218</f>
        <v>2819</v>
      </c>
      <c r="G219" s="34">
        <f t="shared" ref="G219" si="122">G184+G188+G198+G203+G211+G218</f>
        <v>84.3</v>
      </c>
      <c r="H219" s="34">
        <f t="shared" ref="H219" si="123">H184+H188+H198+H203+H211+H218</f>
        <v>89.67</v>
      </c>
      <c r="I219" s="34">
        <f t="shared" ref="I219" si="124">I184+I188+I198+I203+I211+I218</f>
        <v>325.04000000000002</v>
      </c>
      <c r="J219" s="34">
        <f t="shared" ref="J219" si="125">J184+J188+J198+J203+J211+J218</f>
        <v>2527.9</v>
      </c>
      <c r="K219" s="35"/>
      <c r="L219" s="34">
        <f>L184+L188+L198+L203+L211</f>
        <v>311.90000000000003</v>
      </c>
    </row>
    <row r="220" spans="1:12" ht="15" x14ac:dyDescent="0.25">
      <c r="A220" s="22">
        <v>1</v>
      </c>
      <c r="B220" s="23">
        <v>6</v>
      </c>
      <c r="C220" s="24" t="s">
        <v>20</v>
      </c>
      <c r="D220" s="5" t="s">
        <v>21</v>
      </c>
      <c r="E220" s="47" t="s">
        <v>112</v>
      </c>
      <c r="F220" s="48">
        <v>166</v>
      </c>
      <c r="G220" s="48">
        <v>4.5</v>
      </c>
      <c r="H220" s="48">
        <v>4.4000000000000004</v>
      </c>
      <c r="I220" s="48">
        <v>37.200000000000003</v>
      </c>
      <c r="J220" s="48">
        <v>85</v>
      </c>
      <c r="K220" s="49">
        <v>175</v>
      </c>
      <c r="L220" s="48">
        <v>12.69</v>
      </c>
    </row>
    <row r="221" spans="1:12" ht="15" x14ac:dyDescent="0.25">
      <c r="A221" s="25"/>
      <c r="B221" s="16"/>
      <c r="C221" s="11"/>
      <c r="D221" s="7" t="s">
        <v>22</v>
      </c>
      <c r="E221" s="50" t="s">
        <v>61</v>
      </c>
      <c r="F221" s="51">
        <v>200</v>
      </c>
      <c r="G221" s="51">
        <v>3.9</v>
      </c>
      <c r="H221" s="51">
        <v>4.0999999999999996</v>
      </c>
      <c r="I221" s="51">
        <v>16.5</v>
      </c>
      <c r="J221" s="51">
        <v>103</v>
      </c>
      <c r="K221" s="52">
        <v>382</v>
      </c>
      <c r="L221" s="51">
        <v>9.5</v>
      </c>
    </row>
    <row r="222" spans="1:12" ht="15" x14ac:dyDescent="0.25">
      <c r="A222" s="25"/>
      <c r="B222" s="16"/>
      <c r="C222" s="11"/>
      <c r="D222" s="7" t="s">
        <v>23</v>
      </c>
      <c r="E222" s="50" t="s">
        <v>48</v>
      </c>
      <c r="F222" s="51">
        <v>13</v>
      </c>
      <c r="G222" s="51">
        <v>0.1</v>
      </c>
      <c r="H222" s="51">
        <v>8.1999999999999993</v>
      </c>
      <c r="I222" s="51">
        <v>0.1</v>
      </c>
      <c r="J222" s="51">
        <v>75</v>
      </c>
      <c r="K222" s="52">
        <v>14</v>
      </c>
      <c r="L222" s="51">
        <v>8.4499999999999993</v>
      </c>
    </row>
    <row r="223" spans="1:12" ht="15" x14ac:dyDescent="0.25">
      <c r="A223" s="25"/>
      <c r="B223" s="16"/>
      <c r="C223" s="11"/>
      <c r="D223" s="7" t="s">
        <v>27</v>
      </c>
      <c r="E223" s="50" t="s">
        <v>113</v>
      </c>
      <c r="F223" s="51" t="s">
        <v>114</v>
      </c>
      <c r="G223" s="51">
        <v>4.3</v>
      </c>
      <c r="H223" s="51">
        <v>3.9</v>
      </c>
      <c r="I223" s="51">
        <v>0.2</v>
      </c>
      <c r="J223" s="51">
        <v>53</v>
      </c>
      <c r="K223" s="52">
        <v>209</v>
      </c>
      <c r="L223" s="51">
        <v>8.6</v>
      </c>
    </row>
    <row r="224" spans="1:12" ht="15" x14ac:dyDescent="0.25">
      <c r="A224" s="25"/>
      <c r="B224" s="16"/>
      <c r="C224" s="11"/>
      <c r="D224" s="7" t="s">
        <v>23</v>
      </c>
      <c r="E224" s="50" t="s">
        <v>63</v>
      </c>
      <c r="F224" s="51">
        <v>65</v>
      </c>
      <c r="G224" s="51">
        <v>3.7</v>
      </c>
      <c r="H224" s="51">
        <v>0.5</v>
      </c>
      <c r="I224" s="51">
        <v>25</v>
      </c>
      <c r="J224" s="51">
        <v>135</v>
      </c>
      <c r="K224" s="52"/>
      <c r="L224" s="51">
        <v>5.14</v>
      </c>
    </row>
    <row r="225" spans="1:12" ht="15" x14ac:dyDescent="0.25">
      <c r="A225" s="25"/>
      <c r="B225" s="16"/>
      <c r="C225" s="11"/>
      <c r="D225" s="61" t="s">
        <v>24</v>
      </c>
      <c r="E225" s="50" t="s">
        <v>65</v>
      </c>
      <c r="F225" s="51">
        <v>150</v>
      </c>
      <c r="G225" s="51">
        <v>2.2000000000000002</v>
      </c>
      <c r="H225" s="51">
        <v>0.3</v>
      </c>
      <c r="I225" s="51">
        <v>12</v>
      </c>
      <c r="J225" s="51">
        <v>59</v>
      </c>
      <c r="K225" s="52"/>
      <c r="L225" s="51">
        <v>19.8</v>
      </c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37</v>
      </c>
      <c r="E227" s="9"/>
      <c r="F227" s="21">
        <f>SUM(F220:F226)</f>
        <v>594</v>
      </c>
      <c r="G227" s="21">
        <f t="shared" ref="G227" si="126">SUM(G220:G226)</f>
        <v>18.7</v>
      </c>
      <c r="H227" s="21">
        <f t="shared" ref="H227" si="127">SUM(H220:H226)</f>
        <v>21.4</v>
      </c>
      <c r="I227" s="21">
        <f t="shared" ref="I227" si="128">SUM(I220:I226)</f>
        <v>91</v>
      </c>
      <c r="J227" s="21">
        <f t="shared" ref="J227" si="129">SUM(J220:J226)</f>
        <v>510</v>
      </c>
      <c r="K227" s="27"/>
      <c r="L227" s="21">
        <f t="shared" ref="L227:L269" si="130">SUM(L220:L226)</f>
        <v>64.179999999999993</v>
      </c>
    </row>
    <row r="228" spans="1:12" ht="15" x14ac:dyDescent="0.25">
      <c r="A228" s="28">
        <f>A220</f>
        <v>1</v>
      </c>
      <c r="B228" s="14">
        <f>B220</f>
        <v>6</v>
      </c>
      <c r="C228" s="10" t="s">
        <v>25</v>
      </c>
      <c r="D228" s="12" t="s">
        <v>24</v>
      </c>
      <c r="E228" s="50" t="s">
        <v>53</v>
      </c>
      <c r="F228" s="51">
        <v>250</v>
      </c>
      <c r="G228" s="51">
        <v>4.5199999999999996</v>
      </c>
      <c r="H228" s="51">
        <v>3.8</v>
      </c>
      <c r="I228" s="51">
        <v>2.4</v>
      </c>
      <c r="J228" s="51">
        <v>118</v>
      </c>
      <c r="K228" s="52"/>
      <c r="L228" s="51">
        <v>24</v>
      </c>
    </row>
    <row r="229" spans="1:12" ht="15" x14ac:dyDescent="0.25">
      <c r="A229" s="25"/>
      <c r="B229" s="16"/>
      <c r="C229" s="11"/>
      <c r="D229" s="12" t="s">
        <v>31</v>
      </c>
      <c r="E229" s="50" t="s">
        <v>51</v>
      </c>
      <c r="F229" s="51">
        <v>200</v>
      </c>
      <c r="G229" s="51">
        <v>1</v>
      </c>
      <c r="H229" s="51">
        <v>0.2</v>
      </c>
      <c r="I229" s="51">
        <v>19.600000000000001</v>
      </c>
      <c r="J229" s="51">
        <v>35.200000000000003</v>
      </c>
      <c r="K229" s="52">
        <v>8</v>
      </c>
      <c r="L229" s="51">
        <v>8.6</v>
      </c>
    </row>
    <row r="230" spans="1:12" ht="15" x14ac:dyDescent="0.25">
      <c r="A230" s="25"/>
      <c r="B230" s="16"/>
      <c r="C230" s="11"/>
      <c r="D230" s="12" t="s">
        <v>33</v>
      </c>
      <c r="E230" s="50" t="s">
        <v>115</v>
      </c>
      <c r="F230" s="51">
        <v>100</v>
      </c>
      <c r="G230" s="51">
        <v>1.1000000000000001</v>
      </c>
      <c r="H230" s="51">
        <v>2.4</v>
      </c>
      <c r="I230" s="51">
        <v>31.4</v>
      </c>
      <c r="J230" s="51">
        <v>144</v>
      </c>
      <c r="K230" s="52">
        <v>414</v>
      </c>
      <c r="L230" s="51">
        <v>14.94</v>
      </c>
    </row>
    <row r="231" spans="1:12" ht="15" x14ac:dyDescent="0.25">
      <c r="A231" s="26"/>
      <c r="B231" s="18"/>
      <c r="C231" s="8"/>
      <c r="D231" s="19" t="s">
        <v>37</v>
      </c>
      <c r="E231" s="9"/>
      <c r="F231" s="21">
        <f>SUM(F228:F230)</f>
        <v>550</v>
      </c>
      <c r="G231" s="21">
        <f t="shared" ref="G231" si="131">SUM(G228:G230)</f>
        <v>6.6199999999999992</v>
      </c>
      <c r="H231" s="21">
        <f t="shared" ref="H231" si="132">SUM(H228:H230)</f>
        <v>6.4</v>
      </c>
      <c r="I231" s="21">
        <f t="shared" ref="I231" si="133">SUM(I228:I230)</f>
        <v>53.4</v>
      </c>
      <c r="J231" s="21">
        <f t="shared" ref="J231" si="134">SUM(J228:J230)</f>
        <v>297.2</v>
      </c>
      <c r="K231" s="27"/>
      <c r="L231" s="21">
        <f>SUM(L228:L230)</f>
        <v>47.54</v>
      </c>
    </row>
    <row r="232" spans="1:12" ht="15" x14ac:dyDescent="0.25">
      <c r="A232" s="28">
        <f>A220</f>
        <v>1</v>
      </c>
      <c r="B232" s="14">
        <f>B220</f>
        <v>6</v>
      </c>
      <c r="C232" s="10" t="s">
        <v>26</v>
      </c>
      <c r="D232" s="7" t="s">
        <v>27</v>
      </c>
      <c r="E232" s="50" t="s">
        <v>116</v>
      </c>
      <c r="F232" s="51">
        <v>100</v>
      </c>
      <c r="G232" s="51">
        <v>2.4</v>
      </c>
      <c r="H232" s="51">
        <v>5.6</v>
      </c>
      <c r="I232" s="51">
        <v>0.05</v>
      </c>
      <c r="J232" s="51">
        <v>26</v>
      </c>
      <c r="K232" s="52">
        <v>21</v>
      </c>
      <c r="L232" s="51">
        <v>6.94</v>
      </c>
    </row>
    <row r="233" spans="1:12" ht="15" x14ac:dyDescent="0.25">
      <c r="A233" s="25"/>
      <c r="B233" s="16"/>
      <c r="C233" s="11"/>
      <c r="D233" s="7" t="s">
        <v>28</v>
      </c>
      <c r="E233" s="50" t="s">
        <v>117</v>
      </c>
      <c r="F233" s="51">
        <v>250</v>
      </c>
      <c r="G233" s="51">
        <v>4.7</v>
      </c>
      <c r="H233" s="51">
        <v>1.8</v>
      </c>
      <c r="I233" s="51">
        <v>4.2</v>
      </c>
      <c r="J233" s="51">
        <v>85.8</v>
      </c>
      <c r="K233" s="52">
        <v>98</v>
      </c>
      <c r="L233" s="51">
        <v>16.62</v>
      </c>
    </row>
    <row r="234" spans="1:12" ht="15" x14ac:dyDescent="0.25">
      <c r="A234" s="25"/>
      <c r="B234" s="16"/>
      <c r="C234" s="11"/>
      <c r="D234" s="7" t="s">
        <v>29</v>
      </c>
      <c r="E234" s="50" t="s">
        <v>118</v>
      </c>
      <c r="F234" s="51">
        <v>100</v>
      </c>
      <c r="G234" s="51">
        <v>15.6</v>
      </c>
      <c r="H234" s="51">
        <v>22</v>
      </c>
      <c r="I234" s="51">
        <v>13</v>
      </c>
      <c r="J234" s="51"/>
      <c r="K234" s="52"/>
      <c r="L234" s="51">
        <v>42.08</v>
      </c>
    </row>
    <row r="235" spans="1:12" ht="15" x14ac:dyDescent="0.25">
      <c r="A235" s="25"/>
      <c r="B235" s="16"/>
      <c r="C235" s="11"/>
      <c r="D235" s="7" t="s">
        <v>30</v>
      </c>
      <c r="E235" s="50" t="s">
        <v>119</v>
      </c>
      <c r="F235" s="51" t="s">
        <v>120</v>
      </c>
      <c r="G235" s="51">
        <v>3.5</v>
      </c>
      <c r="H235" s="51">
        <v>3.5</v>
      </c>
      <c r="I235" s="51">
        <v>16.100000000000001</v>
      </c>
      <c r="J235" s="51">
        <v>127</v>
      </c>
      <c r="K235" s="52">
        <v>203</v>
      </c>
      <c r="L235" s="51">
        <v>9.89</v>
      </c>
    </row>
    <row r="236" spans="1:12" ht="15" x14ac:dyDescent="0.25">
      <c r="A236" s="25"/>
      <c r="B236" s="16"/>
      <c r="C236" s="11"/>
      <c r="D236" s="7" t="s">
        <v>31</v>
      </c>
      <c r="E236" s="50" t="s">
        <v>87</v>
      </c>
      <c r="F236" s="51">
        <v>200</v>
      </c>
      <c r="G236" s="51">
        <v>0.02</v>
      </c>
      <c r="H236" s="51">
        <v>0</v>
      </c>
      <c r="I236" s="51">
        <v>13</v>
      </c>
      <c r="J236" s="51">
        <v>92</v>
      </c>
      <c r="K236" s="52">
        <v>359</v>
      </c>
      <c r="L236" s="51">
        <v>4.68</v>
      </c>
    </row>
    <row r="237" spans="1:12" ht="15" x14ac:dyDescent="0.25">
      <c r="A237" s="25"/>
      <c r="B237" s="16"/>
      <c r="C237" s="11"/>
      <c r="D237" s="7" t="s">
        <v>23</v>
      </c>
      <c r="E237" s="50" t="s">
        <v>63</v>
      </c>
      <c r="F237" s="51">
        <v>50</v>
      </c>
      <c r="G237" s="51">
        <v>2.8</v>
      </c>
      <c r="H237" s="51">
        <v>0.4</v>
      </c>
      <c r="I237" s="51">
        <v>16</v>
      </c>
      <c r="J237" s="51">
        <v>104</v>
      </c>
      <c r="K237" s="52"/>
      <c r="L237" s="51">
        <v>3.95</v>
      </c>
    </row>
    <row r="238" spans="1:12" ht="15" x14ac:dyDescent="0.25">
      <c r="A238" s="25"/>
      <c r="B238" s="16"/>
      <c r="C238" s="11"/>
      <c r="D238" s="7" t="s">
        <v>23</v>
      </c>
      <c r="E238" s="50" t="s">
        <v>50</v>
      </c>
      <c r="F238" s="51">
        <v>40</v>
      </c>
      <c r="G238" s="51">
        <v>2.8</v>
      </c>
      <c r="H238" s="51">
        <v>0.4</v>
      </c>
      <c r="I238" s="51">
        <v>8</v>
      </c>
      <c r="J238" s="51">
        <v>72</v>
      </c>
      <c r="K238" s="52"/>
      <c r="L238" s="51">
        <v>1.93</v>
      </c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6"/>
      <c r="B241" s="18"/>
      <c r="C241" s="8"/>
      <c r="D241" s="19" t="s">
        <v>37</v>
      </c>
      <c r="E241" s="9"/>
      <c r="F241" s="21">
        <f>SUM(F232:F240)</f>
        <v>740</v>
      </c>
      <c r="G241" s="21">
        <f t="shared" ref="G241" si="135">SUM(G232:G240)</f>
        <v>31.82</v>
      </c>
      <c r="H241" s="21">
        <f t="shared" ref="H241" si="136">SUM(H232:H240)</f>
        <v>33.699999999999996</v>
      </c>
      <c r="I241" s="21">
        <f t="shared" ref="I241" si="137">SUM(I232:I240)</f>
        <v>70.349999999999994</v>
      </c>
      <c r="J241" s="21">
        <f t="shared" ref="J241" si="138">SUM(J232:J240)</f>
        <v>506.8</v>
      </c>
      <c r="K241" s="27"/>
      <c r="L241" s="21">
        <f>SUM(L232:L240)</f>
        <v>86.090000000000018</v>
      </c>
    </row>
    <row r="242" spans="1:12" ht="15" x14ac:dyDescent="0.25">
      <c r="A242" s="28">
        <f>A220</f>
        <v>1</v>
      </c>
      <c r="B242" s="14">
        <f>B220</f>
        <v>6</v>
      </c>
      <c r="C242" s="10" t="s">
        <v>32</v>
      </c>
      <c r="D242" s="12" t="s">
        <v>128</v>
      </c>
      <c r="E242" s="50" t="s">
        <v>59</v>
      </c>
      <c r="F242" s="51">
        <v>50</v>
      </c>
      <c r="G242" s="51">
        <v>3.3</v>
      </c>
      <c r="H242" s="51">
        <v>0.1</v>
      </c>
      <c r="I242" s="51">
        <v>51</v>
      </c>
      <c r="J242" s="51">
        <v>156</v>
      </c>
      <c r="K242" s="52"/>
      <c r="L242" s="51">
        <v>7.07</v>
      </c>
    </row>
    <row r="243" spans="1:12" ht="15" x14ac:dyDescent="0.25">
      <c r="A243" s="25"/>
      <c r="B243" s="16"/>
      <c r="C243" s="11"/>
      <c r="D243" s="12" t="s">
        <v>31</v>
      </c>
      <c r="E243" s="50" t="s">
        <v>58</v>
      </c>
      <c r="F243" s="51">
        <v>200</v>
      </c>
      <c r="G243" s="51">
        <v>5.8</v>
      </c>
      <c r="H243" s="51">
        <v>5</v>
      </c>
      <c r="I243" s="51">
        <v>8</v>
      </c>
      <c r="J243" s="51">
        <v>106</v>
      </c>
      <c r="K243" s="52"/>
      <c r="L243" s="51">
        <v>21.63</v>
      </c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6"/>
      <c r="B246" s="18"/>
      <c r="C246" s="8"/>
      <c r="D246" s="19" t="s">
        <v>37</v>
      </c>
      <c r="E246" s="9"/>
      <c r="F246" s="21">
        <f>SUM(F242:F245)</f>
        <v>250</v>
      </c>
      <c r="G246" s="21">
        <f t="shared" ref="G246" si="139">SUM(G242:G245)</f>
        <v>9.1</v>
      </c>
      <c r="H246" s="21">
        <f t="shared" ref="H246" si="140">SUM(H242:H245)</f>
        <v>5.0999999999999996</v>
      </c>
      <c r="I246" s="21">
        <f t="shared" ref="I246" si="141">SUM(I242:I245)</f>
        <v>59</v>
      </c>
      <c r="J246" s="21">
        <f t="shared" ref="J246" si="142">SUM(J242:J245)</f>
        <v>262</v>
      </c>
      <c r="K246" s="27"/>
      <c r="L246" s="21">
        <f>SUM(L242:L245)</f>
        <v>28.7</v>
      </c>
    </row>
    <row r="247" spans="1:12" ht="15" x14ac:dyDescent="0.25">
      <c r="A247" s="28">
        <f>A220</f>
        <v>1</v>
      </c>
      <c r="B247" s="14">
        <f>B220</f>
        <v>6</v>
      </c>
      <c r="C247" s="10" t="s">
        <v>34</v>
      </c>
      <c r="D247" s="7" t="s">
        <v>27</v>
      </c>
      <c r="E247" s="50" t="s">
        <v>54</v>
      </c>
      <c r="F247" s="51">
        <v>150</v>
      </c>
      <c r="G247" s="51">
        <v>13.8</v>
      </c>
      <c r="H247" s="51">
        <v>17.399999999999999</v>
      </c>
      <c r="I247" s="51">
        <v>25.2</v>
      </c>
      <c r="J247" s="51">
        <v>132</v>
      </c>
      <c r="K247" s="52">
        <v>69</v>
      </c>
      <c r="L247" s="51">
        <v>21.44</v>
      </c>
    </row>
    <row r="248" spans="1:12" ht="15" x14ac:dyDescent="0.25">
      <c r="A248" s="25"/>
      <c r="B248" s="16"/>
      <c r="C248" s="11"/>
      <c r="D248" s="7" t="s">
        <v>30</v>
      </c>
      <c r="E248" s="50" t="s">
        <v>122</v>
      </c>
      <c r="F248" s="51">
        <v>200</v>
      </c>
      <c r="G248" s="51">
        <v>3.8</v>
      </c>
      <c r="H248" s="51">
        <v>4.5999999999999996</v>
      </c>
      <c r="I248" s="51">
        <v>13.2</v>
      </c>
      <c r="J248" s="51">
        <v>155</v>
      </c>
      <c r="K248" s="52">
        <v>284</v>
      </c>
      <c r="L248" s="51">
        <v>41.02</v>
      </c>
    </row>
    <row r="249" spans="1:12" ht="15" x14ac:dyDescent="0.25">
      <c r="A249" s="25"/>
      <c r="B249" s="16"/>
      <c r="C249" s="11"/>
      <c r="D249" s="7" t="s">
        <v>22</v>
      </c>
      <c r="E249" s="50" t="s">
        <v>123</v>
      </c>
      <c r="F249" s="51">
        <v>200</v>
      </c>
      <c r="G249" s="51">
        <v>7.0000000000000007E-2</v>
      </c>
      <c r="H249" s="51">
        <v>0.02</v>
      </c>
      <c r="I249" s="51">
        <v>15</v>
      </c>
      <c r="J249" s="51">
        <v>60</v>
      </c>
      <c r="K249" s="52">
        <v>376</v>
      </c>
      <c r="L249" s="51">
        <v>1.52</v>
      </c>
    </row>
    <row r="250" spans="1:12" ht="15" x14ac:dyDescent="0.25">
      <c r="A250" s="25"/>
      <c r="B250" s="16"/>
      <c r="C250" s="11"/>
      <c r="D250" s="7" t="s">
        <v>23</v>
      </c>
      <c r="E250" s="50" t="s">
        <v>48</v>
      </c>
      <c r="F250" s="51">
        <v>13</v>
      </c>
      <c r="G250" s="51">
        <v>0.1</v>
      </c>
      <c r="H250" s="51">
        <v>8.1999999999999993</v>
      </c>
      <c r="I250" s="51">
        <v>0.1</v>
      </c>
      <c r="J250" s="51">
        <v>75</v>
      </c>
      <c r="K250" s="52">
        <v>14</v>
      </c>
      <c r="L250" s="51">
        <v>8.4499999999999993</v>
      </c>
    </row>
    <row r="251" spans="1:12" ht="15" x14ac:dyDescent="0.25">
      <c r="A251" s="25"/>
      <c r="B251" s="16"/>
      <c r="C251" s="11"/>
      <c r="D251" s="7" t="s">
        <v>23</v>
      </c>
      <c r="E251" s="50" t="s">
        <v>63</v>
      </c>
      <c r="F251" s="51">
        <v>65</v>
      </c>
      <c r="G251" s="51">
        <v>3.7</v>
      </c>
      <c r="H251" s="51">
        <v>0.5</v>
      </c>
      <c r="I251" s="51">
        <v>25</v>
      </c>
      <c r="J251" s="51">
        <v>135</v>
      </c>
      <c r="K251" s="52"/>
      <c r="L251" s="51">
        <v>5.14</v>
      </c>
    </row>
    <row r="252" spans="1:12" ht="15" x14ac:dyDescent="0.25">
      <c r="A252" s="25"/>
      <c r="B252" s="16"/>
      <c r="C252" s="11"/>
      <c r="D252" s="7" t="s">
        <v>23</v>
      </c>
      <c r="E252" s="50" t="s">
        <v>50</v>
      </c>
      <c r="F252" s="51">
        <v>50</v>
      </c>
      <c r="G252" s="51">
        <v>3.6</v>
      </c>
      <c r="H252" s="51">
        <v>0.5</v>
      </c>
      <c r="I252" s="51">
        <v>10</v>
      </c>
      <c r="J252" s="51">
        <v>90</v>
      </c>
      <c r="K252" s="52"/>
      <c r="L252" s="51">
        <v>2.42</v>
      </c>
    </row>
    <row r="253" spans="1:12" ht="15" x14ac:dyDescent="0.25">
      <c r="A253" s="26"/>
      <c r="B253" s="18"/>
      <c r="C253" s="8"/>
      <c r="D253" s="19" t="s">
        <v>37</v>
      </c>
      <c r="E253" s="9"/>
      <c r="F253" s="21">
        <f>SUM(F247:F252)</f>
        <v>678</v>
      </c>
      <c r="G253" s="21">
        <f t="shared" ref="G253" si="143">SUM(G247:G252)</f>
        <v>25.070000000000004</v>
      </c>
      <c r="H253" s="21">
        <f t="shared" ref="H253" si="144">SUM(H247:H252)</f>
        <v>31.22</v>
      </c>
      <c r="I253" s="21">
        <f t="shared" ref="I253" si="145">SUM(I247:I252)</f>
        <v>88.5</v>
      </c>
      <c r="J253" s="21">
        <f t="shared" ref="J253" si="146">SUM(J247:J252)</f>
        <v>647</v>
      </c>
      <c r="K253" s="27"/>
      <c r="L253" s="21">
        <f>SUM(L247:L252)</f>
        <v>79.990000000000009</v>
      </c>
    </row>
    <row r="254" spans="1:12" ht="15" x14ac:dyDescent="0.25">
      <c r="A254" s="28">
        <f>A220</f>
        <v>1</v>
      </c>
      <c r="B254" s="14">
        <f>B220</f>
        <v>6</v>
      </c>
      <c r="C254" s="10" t="s">
        <v>35</v>
      </c>
      <c r="D254" s="12" t="s">
        <v>36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33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31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12" t="s">
        <v>24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6"/>
      <c r="B260" s="18"/>
      <c r="C260" s="8"/>
      <c r="D260" s="20" t="s">
        <v>37</v>
      </c>
      <c r="E260" s="9"/>
      <c r="F260" s="21">
        <f>SUM(F254:F259)</f>
        <v>0</v>
      </c>
      <c r="G260" s="21">
        <f t="shared" ref="G260" si="147">SUM(G254:G259)</f>
        <v>0</v>
      </c>
      <c r="H260" s="21">
        <f t="shared" ref="H260" si="148">SUM(H254:H259)</f>
        <v>0</v>
      </c>
      <c r="I260" s="21">
        <f t="shared" ref="I260" si="149">SUM(I254:I259)</f>
        <v>0</v>
      </c>
      <c r="J260" s="21">
        <f t="shared" ref="J260" si="150">SUM(J254:J259)</f>
        <v>0</v>
      </c>
      <c r="K260" s="27"/>
      <c r="L260" s="21">
        <f t="shared" ref="L260" ca="1" si="151">SUM(L254:L262)</f>
        <v>0</v>
      </c>
    </row>
    <row r="261" spans="1:12" ht="15.75" customHeight="1" x14ac:dyDescent="0.2">
      <c r="A261" s="31">
        <f>A220</f>
        <v>1</v>
      </c>
      <c r="B261" s="32">
        <f>B220</f>
        <v>6</v>
      </c>
      <c r="C261" s="64" t="s">
        <v>4</v>
      </c>
      <c r="D261" s="65"/>
      <c r="E261" s="33"/>
      <c r="F261" s="34">
        <f>F227+F231+F241+F246+F253+F260</f>
        <v>2812</v>
      </c>
      <c r="G261" s="34">
        <f t="shared" ref="G261" si="152">G227+G231+G241+G246+G253+G260</f>
        <v>91.31</v>
      </c>
      <c r="H261" s="34">
        <f t="shared" ref="H261" si="153">H227+H231+H241+H246+H253+H260</f>
        <v>97.82</v>
      </c>
      <c r="I261" s="34">
        <f t="shared" ref="I261" si="154">I227+I231+I241+I246+I253+I260</f>
        <v>362.25</v>
      </c>
      <c r="J261" s="34">
        <f t="shared" ref="J261" si="155">J227+J231+J241+J246+J253+J260</f>
        <v>2223</v>
      </c>
      <c r="K261" s="35"/>
      <c r="L261" s="34">
        <f>L227+L231+L241+L246+L253</f>
        <v>306.5</v>
      </c>
    </row>
    <row r="262" spans="1:12" ht="15" x14ac:dyDescent="0.25">
      <c r="A262" s="22">
        <v>1</v>
      </c>
      <c r="B262" s="23">
        <v>7</v>
      </c>
      <c r="C262" s="24" t="s">
        <v>20</v>
      </c>
      <c r="D262" s="5" t="s">
        <v>21</v>
      </c>
      <c r="E262" s="47" t="s">
        <v>124</v>
      </c>
      <c r="F262" s="48">
        <v>166</v>
      </c>
      <c r="G262" s="48">
        <v>6.5</v>
      </c>
      <c r="H262" s="48">
        <v>8.4</v>
      </c>
      <c r="I262" s="48">
        <v>40.1</v>
      </c>
      <c r="J262" s="48">
        <v>228</v>
      </c>
      <c r="K262" s="49">
        <v>185</v>
      </c>
      <c r="L262" s="48">
        <v>16.36</v>
      </c>
    </row>
    <row r="263" spans="1:12" ht="15" x14ac:dyDescent="0.25">
      <c r="A263" s="25"/>
      <c r="B263" s="16"/>
      <c r="C263" s="11"/>
      <c r="D263" s="7" t="s">
        <v>22</v>
      </c>
      <c r="E263" s="50" t="s">
        <v>47</v>
      </c>
      <c r="F263" s="51">
        <v>200</v>
      </c>
      <c r="G263" s="51">
        <v>3.1</v>
      </c>
      <c r="H263" s="51">
        <v>2.8</v>
      </c>
      <c r="I263" s="51">
        <v>5.9</v>
      </c>
      <c r="J263" s="51">
        <v>101</v>
      </c>
      <c r="K263" s="52">
        <v>379</v>
      </c>
      <c r="L263" s="51">
        <v>10.76</v>
      </c>
    </row>
    <row r="264" spans="1:12" ht="15" x14ac:dyDescent="0.25">
      <c r="A264" s="25"/>
      <c r="B264" s="16"/>
      <c r="C264" s="11"/>
      <c r="D264" s="7" t="s">
        <v>23</v>
      </c>
      <c r="E264" s="50" t="s">
        <v>48</v>
      </c>
      <c r="F264" s="51">
        <v>13</v>
      </c>
      <c r="G264" s="51">
        <v>0.1</v>
      </c>
      <c r="H264" s="51">
        <v>8.1999999999999993</v>
      </c>
      <c r="I264" s="51">
        <v>0.1</v>
      </c>
      <c r="J264" s="51">
        <v>75</v>
      </c>
      <c r="K264" s="52">
        <v>14</v>
      </c>
      <c r="L264" s="51">
        <v>8.4499999999999993</v>
      </c>
    </row>
    <row r="265" spans="1:12" ht="15" x14ac:dyDescent="0.25">
      <c r="A265" s="25"/>
      <c r="B265" s="16"/>
      <c r="C265" s="11"/>
      <c r="D265" s="7" t="s">
        <v>24</v>
      </c>
      <c r="E265" s="50" t="s">
        <v>65</v>
      </c>
      <c r="F265" s="51">
        <v>120</v>
      </c>
      <c r="G265" s="51">
        <v>1</v>
      </c>
      <c r="H265" s="51">
        <v>2.2999999999999998</v>
      </c>
      <c r="I265" s="51">
        <v>21</v>
      </c>
      <c r="J265" s="51">
        <v>53</v>
      </c>
      <c r="K265" s="52"/>
      <c r="L265" s="51">
        <v>15.84</v>
      </c>
    </row>
    <row r="266" spans="1:12" ht="15" x14ac:dyDescent="0.25">
      <c r="A266" s="25"/>
      <c r="B266" s="16"/>
      <c r="C266" s="11"/>
      <c r="D266" s="7" t="s">
        <v>23</v>
      </c>
      <c r="E266" s="50" t="s">
        <v>63</v>
      </c>
      <c r="F266" s="51">
        <v>75</v>
      </c>
      <c r="G266" s="51">
        <v>4.3</v>
      </c>
      <c r="H266" s="51">
        <v>0.6</v>
      </c>
      <c r="I266" s="51">
        <v>29</v>
      </c>
      <c r="J266" s="51">
        <v>157.19999999999999</v>
      </c>
      <c r="K266" s="52"/>
      <c r="L266" s="51">
        <v>5.93</v>
      </c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37</v>
      </c>
      <c r="E269" s="9"/>
      <c r="F269" s="21">
        <f>SUM(F262:F268)</f>
        <v>574</v>
      </c>
      <c r="G269" s="21">
        <f t="shared" ref="G269" si="156">SUM(G262:G268)</f>
        <v>15</v>
      </c>
      <c r="H269" s="21">
        <f t="shared" ref="H269" si="157">SUM(H262:H268)</f>
        <v>22.3</v>
      </c>
      <c r="I269" s="21">
        <f t="shared" ref="I269" si="158">SUM(I262:I268)</f>
        <v>96.1</v>
      </c>
      <c r="J269" s="21">
        <f t="shared" ref="J269" si="159">SUM(J262:J268)</f>
        <v>614.20000000000005</v>
      </c>
      <c r="K269" s="27"/>
      <c r="L269" s="21">
        <f t="shared" si="130"/>
        <v>57.339999999999996</v>
      </c>
    </row>
    <row r="270" spans="1:12" ht="15" x14ac:dyDescent="0.25">
      <c r="A270" s="28">
        <f>A262</f>
        <v>1</v>
      </c>
      <c r="B270" s="14">
        <f>B262</f>
        <v>7</v>
      </c>
      <c r="C270" s="10" t="s">
        <v>25</v>
      </c>
      <c r="D270" s="7" t="s">
        <v>31</v>
      </c>
      <c r="E270" s="50" t="s">
        <v>51</v>
      </c>
      <c r="F270" s="51">
        <v>200</v>
      </c>
      <c r="G270" s="51">
        <v>1</v>
      </c>
      <c r="H270" s="51">
        <v>0.2</v>
      </c>
      <c r="I270" s="51">
        <v>10.6</v>
      </c>
      <c r="J270" s="51">
        <v>35.200000000000003</v>
      </c>
      <c r="K270" s="52">
        <v>8</v>
      </c>
      <c r="L270" s="51">
        <v>8.6</v>
      </c>
    </row>
    <row r="271" spans="1:12" ht="15" x14ac:dyDescent="0.25">
      <c r="A271" s="25"/>
      <c r="B271" s="16"/>
      <c r="C271" s="11"/>
      <c r="D271" s="12" t="s">
        <v>128</v>
      </c>
      <c r="E271" s="50" t="s">
        <v>125</v>
      </c>
      <c r="F271" s="51">
        <v>20</v>
      </c>
      <c r="G271" s="51">
        <v>0.06</v>
      </c>
      <c r="H271" s="51">
        <v>3.7</v>
      </c>
      <c r="I271" s="51">
        <v>26</v>
      </c>
      <c r="J271" s="51">
        <v>86.4</v>
      </c>
      <c r="K271" s="52"/>
      <c r="L271" s="51">
        <v>4.0999999999999996</v>
      </c>
    </row>
    <row r="272" spans="1:12" ht="15" x14ac:dyDescent="0.25">
      <c r="A272" s="25"/>
      <c r="B272" s="16"/>
      <c r="C272" s="11"/>
      <c r="D272" s="12" t="s">
        <v>128</v>
      </c>
      <c r="E272" s="50" t="s">
        <v>126</v>
      </c>
      <c r="F272" s="51">
        <v>30</v>
      </c>
      <c r="G272" s="51">
        <v>3.7</v>
      </c>
      <c r="H272" s="51">
        <v>5.4</v>
      </c>
      <c r="I272" s="51">
        <v>30.9</v>
      </c>
      <c r="J272" s="51">
        <v>157.19999999999999</v>
      </c>
      <c r="K272" s="52"/>
      <c r="L272" s="51">
        <v>7.17</v>
      </c>
    </row>
    <row r="273" spans="1:12" ht="15" x14ac:dyDescent="0.25">
      <c r="A273" s="25"/>
      <c r="B273" s="16"/>
      <c r="C273" s="11"/>
      <c r="D273" s="12" t="s">
        <v>24</v>
      </c>
      <c r="E273" s="50" t="s">
        <v>127</v>
      </c>
      <c r="F273" s="51">
        <v>180</v>
      </c>
      <c r="G273" s="51">
        <v>0.5</v>
      </c>
      <c r="H273" s="51">
        <v>0.5</v>
      </c>
      <c r="I273" s="51">
        <v>10.199999999999999</v>
      </c>
      <c r="J273" s="51">
        <v>100.8</v>
      </c>
      <c r="K273" s="52"/>
      <c r="L273" s="51">
        <v>36.72</v>
      </c>
    </row>
    <row r="274" spans="1:12" ht="15" x14ac:dyDescent="0.25">
      <c r="A274" s="26"/>
      <c r="B274" s="18"/>
      <c r="C274" s="8"/>
      <c r="D274" s="19" t="s">
        <v>37</v>
      </c>
      <c r="E274" s="9"/>
      <c r="F274" s="21">
        <f>SUM(F270:F273)</f>
        <v>430</v>
      </c>
      <c r="G274" s="21">
        <f t="shared" ref="G274" si="160">SUM(G270:G273)</f>
        <v>5.26</v>
      </c>
      <c r="H274" s="21">
        <f t="shared" ref="H274" si="161">SUM(H270:H273)</f>
        <v>9.8000000000000007</v>
      </c>
      <c r="I274" s="21">
        <f t="shared" ref="I274" si="162">SUM(I270:I273)</f>
        <v>77.7</v>
      </c>
      <c r="J274" s="21">
        <f t="shared" ref="J274" si="163">SUM(J270:J273)</f>
        <v>379.6</v>
      </c>
      <c r="K274" s="27"/>
      <c r="L274" s="21">
        <f>SUM(L270:L273)</f>
        <v>56.589999999999996</v>
      </c>
    </row>
    <row r="275" spans="1:12" ht="15" x14ac:dyDescent="0.25">
      <c r="A275" s="28">
        <f>A262</f>
        <v>1</v>
      </c>
      <c r="B275" s="14">
        <f>B262</f>
        <v>7</v>
      </c>
      <c r="C275" s="10" t="s">
        <v>26</v>
      </c>
      <c r="D275" s="7" t="s">
        <v>27</v>
      </c>
      <c r="E275" s="50" t="s">
        <v>129</v>
      </c>
      <c r="F275" s="51">
        <v>100</v>
      </c>
      <c r="G275" s="51">
        <v>8.3000000000000007</v>
      </c>
      <c r="H275" s="51">
        <v>6</v>
      </c>
      <c r="I275" s="51">
        <v>8.1999999999999993</v>
      </c>
      <c r="J275" s="51">
        <v>59.3</v>
      </c>
      <c r="K275" s="52">
        <v>41</v>
      </c>
      <c r="L275" s="51">
        <v>14.48</v>
      </c>
    </row>
    <row r="276" spans="1:12" ht="15" x14ac:dyDescent="0.25">
      <c r="A276" s="25"/>
      <c r="B276" s="16"/>
      <c r="C276" s="11"/>
      <c r="D276" s="7" t="s">
        <v>28</v>
      </c>
      <c r="E276" s="50" t="s">
        <v>130</v>
      </c>
      <c r="F276" s="51">
        <v>250</v>
      </c>
      <c r="G276" s="51">
        <v>0.9</v>
      </c>
      <c r="H276" s="51">
        <v>2.2999999999999998</v>
      </c>
      <c r="I276" s="51">
        <v>14</v>
      </c>
      <c r="J276" s="51">
        <v>172.2</v>
      </c>
      <c r="K276" s="52">
        <v>103</v>
      </c>
      <c r="L276" s="51">
        <v>6.82</v>
      </c>
    </row>
    <row r="277" spans="1:12" ht="15" x14ac:dyDescent="0.25">
      <c r="A277" s="25"/>
      <c r="B277" s="16"/>
      <c r="C277" s="11"/>
      <c r="D277" s="7" t="s">
        <v>29</v>
      </c>
      <c r="E277" s="50" t="s">
        <v>131</v>
      </c>
      <c r="F277" s="51">
        <v>200</v>
      </c>
      <c r="G277" s="51">
        <v>2.9</v>
      </c>
      <c r="H277" s="51">
        <v>35.9</v>
      </c>
      <c r="I277" s="51">
        <v>16.399999999999999</v>
      </c>
      <c r="J277" s="51">
        <v>227</v>
      </c>
      <c r="K277" s="52">
        <v>287</v>
      </c>
      <c r="L277" s="51">
        <v>43.7</v>
      </c>
    </row>
    <row r="278" spans="1:12" ht="15" x14ac:dyDescent="0.25">
      <c r="A278" s="25"/>
      <c r="B278" s="16"/>
      <c r="C278" s="11"/>
      <c r="D278" s="7" t="s">
        <v>31</v>
      </c>
      <c r="E278" s="50" t="s">
        <v>57</v>
      </c>
      <c r="F278" s="51">
        <v>200</v>
      </c>
      <c r="G278" s="51">
        <v>0.1</v>
      </c>
      <c r="H278" s="51">
        <v>0</v>
      </c>
      <c r="I278" s="51">
        <v>24</v>
      </c>
      <c r="J278" s="51">
        <v>79.5</v>
      </c>
      <c r="K278" s="52">
        <v>342</v>
      </c>
      <c r="L278" s="51">
        <v>3.75</v>
      </c>
    </row>
    <row r="279" spans="1:12" ht="15" x14ac:dyDescent="0.25">
      <c r="A279" s="25"/>
      <c r="B279" s="16"/>
      <c r="C279" s="11"/>
      <c r="D279" s="7" t="s">
        <v>23</v>
      </c>
      <c r="E279" s="50" t="s">
        <v>63</v>
      </c>
      <c r="F279" s="51">
        <v>50</v>
      </c>
      <c r="G279" s="51">
        <v>2.8</v>
      </c>
      <c r="H279" s="51">
        <v>0.4</v>
      </c>
      <c r="I279" s="51">
        <v>16</v>
      </c>
      <c r="J279" s="51">
        <v>104</v>
      </c>
      <c r="K279" s="52"/>
      <c r="L279" s="51">
        <v>3.95</v>
      </c>
    </row>
    <row r="280" spans="1:12" ht="15" x14ac:dyDescent="0.25">
      <c r="A280" s="25"/>
      <c r="B280" s="16"/>
      <c r="C280" s="11"/>
      <c r="D280" s="7" t="s">
        <v>23</v>
      </c>
      <c r="E280" s="50" t="s">
        <v>50</v>
      </c>
      <c r="F280" s="51">
        <v>50</v>
      </c>
      <c r="G280" s="51">
        <v>3.6</v>
      </c>
      <c r="H280" s="51">
        <v>0.5</v>
      </c>
      <c r="I280" s="51">
        <v>10</v>
      </c>
      <c r="J280" s="51">
        <v>90</v>
      </c>
      <c r="K280" s="52"/>
      <c r="L280" s="51">
        <v>2.42</v>
      </c>
    </row>
    <row r="281" spans="1:12" ht="15" x14ac:dyDescent="0.25">
      <c r="A281" s="25"/>
      <c r="B281" s="16"/>
      <c r="C281" s="11"/>
      <c r="D281" s="7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37</v>
      </c>
      <c r="E284" s="9"/>
      <c r="F284" s="21">
        <f>SUM(F275:F283)</f>
        <v>850</v>
      </c>
      <c r="G284" s="21">
        <f t="shared" ref="G284" si="164">SUM(G275:G283)</f>
        <v>18.600000000000001</v>
      </c>
      <c r="H284" s="21">
        <f t="shared" ref="H284" si="165">SUM(H275:H283)</f>
        <v>45.1</v>
      </c>
      <c r="I284" s="21">
        <f t="shared" ref="I284" si="166">SUM(I275:I283)</f>
        <v>88.6</v>
      </c>
      <c r="J284" s="21">
        <f t="shared" ref="J284" si="167">SUM(J275:J283)</f>
        <v>732</v>
      </c>
      <c r="K284" s="27"/>
      <c r="L284" s="21">
        <f>SUM(L275:L283)</f>
        <v>75.12</v>
      </c>
    </row>
    <row r="285" spans="1:12" ht="15" x14ac:dyDescent="0.25">
      <c r="A285" s="28">
        <f>A262</f>
        <v>1</v>
      </c>
      <c r="B285" s="14">
        <f>B262</f>
        <v>7</v>
      </c>
      <c r="C285" s="10" t="s">
        <v>32</v>
      </c>
      <c r="D285" s="12" t="s">
        <v>33</v>
      </c>
      <c r="E285" s="50" t="s">
        <v>108</v>
      </c>
      <c r="F285" s="51">
        <v>30</v>
      </c>
      <c r="G285" s="51">
        <v>0.6</v>
      </c>
      <c r="H285" s="51">
        <v>0.01</v>
      </c>
      <c r="I285" s="51">
        <v>20.5</v>
      </c>
      <c r="J285" s="51">
        <v>176.3</v>
      </c>
      <c r="K285" s="52">
        <v>371</v>
      </c>
      <c r="L285" s="51">
        <v>4.9000000000000004</v>
      </c>
    </row>
    <row r="286" spans="1:12" ht="15" x14ac:dyDescent="0.25">
      <c r="A286" s="25"/>
      <c r="B286" s="16"/>
      <c r="C286" s="11"/>
      <c r="D286" s="12" t="s">
        <v>31</v>
      </c>
      <c r="E286" s="50" t="s">
        <v>97</v>
      </c>
      <c r="F286" s="51">
        <v>200</v>
      </c>
      <c r="G286" s="51">
        <v>5.8</v>
      </c>
      <c r="H286" s="51">
        <v>5</v>
      </c>
      <c r="I286" s="51">
        <v>8</v>
      </c>
      <c r="J286" s="51">
        <v>106</v>
      </c>
      <c r="K286" s="52">
        <v>386</v>
      </c>
      <c r="L286" s="51">
        <v>21.63</v>
      </c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6"/>
      <c r="B289" s="18"/>
      <c r="C289" s="8"/>
      <c r="D289" s="19" t="s">
        <v>37</v>
      </c>
      <c r="E289" s="9"/>
      <c r="F289" s="21">
        <f>SUM(F285:F288)</f>
        <v>230</v>
      </c>
      <c r="G289" s="21">
        <f t="shared" ref="G289" si="168">SUM(G285:G288)</f>
        <v>6.3999999999999995</v>
      </c>
      <c r="H289" s="21">
        <f t="shared" ref="H289" si="169">SUM(H285:H288)</f>
        <v>5.01</v>
      </c>
      <c r="I289" s="21">
        <f t="shared" ref="I289" si="170">SUM(I285:I288)</f>
        <v>28.5</v>
      </c>
      <c r="J289" s="21">
        <f t="shared" ref="J289" si="171">SUM(J285:J288)</f>
        <v>282.3</v>
      </c>
      <c r="K289" s="27"/>
      <c r="L289" s="21">
        <f>SUM(L285:L288)</f>
        <v>26.53</v>
      </c>
    </row>
    <row r="290" spans="1:12" ht="15" x14ac:dyDescent="0.25">
      <c r="A290" s="28">
        <f>A262</f>
        <v>1</v>
      </c>
      <c r="B290" s="14">
        <f>B262</f>
        <v>7</v>
      </c>
      <c r="C290" s="10" t="s">
        <v>34</v>
      </c>
      <c r="D290" s="7" t="s">
        <v>21</v>
      </c>
      <c r="E290" s="50" t="s">
        <v>132</v>
      </c>
      <c r="F290" s="51">
        <v>100</v>
      </c>
      <c r="G290" s="51">
        <v>10.7</v>
      </c>
      <c r="H290" s="51">
        <v>0.6</v>
      </c>
      <c r="I290" s="51">
        <v>14</v>
      </c>
      <c r="J290" s="51">
        <v>78</v>
      </c>
      <c r="K290" s="52">
        <v>45</v>
      </c>
      <c r="L290" s="51">
        <v>7.25</v>
      </c>
    </row>
    <row r="291" spans="1:12" ht="15" x14ac:dyDescent="0.25">
      <c r="A291" s="25"/>
      <c r="B291" s="16"/>
      <c r="C291" s="11"/>
      <c r="D291" s="7" t="s">
        <v>30</v>
      </c>
      <c r="E291" s="50" t="s">
        <v>133</v>
      </c>
      <c r="F291" s="51">
        <v>200</v>
      </c>
      <c r="G291" s="51">
        <v>11.3</v>
      </c>
      <c r="H291" s="51">
        <v>12.4</v>
      </c>
      <c r="I291" s="51">
        <v>21.7</v>
      </c>
      <c r="J291" s="51">
        <v>375</v>
      </c>
      <c r="K291" s="52">
        <v>289</v>
      </c>
      <c r="L291" s="51">
        <v>31.88</v>
      </c>
    </row>
    <row r="292" spans="1:12" ht="15" x14ac:dyDescent="0.25">
      <c r="A292" s="25"/>
      <c r="B292" s="16"/>
      <c r="C292" s="11"/>
      <c r="D292" s="7" t="s">
        <v>31</v>
      </c>
      <c r="E292" s="50" t="s">
        <v>87</v>
      </c>
      <c r="F292" s="51">
        <v>200</v>
      </c>
      <c r="G292" s="51">
        <v>7.0000000000000007E-2</v>
      </c>
      <c r="H292" s="51">
        <v>0.02</v>
      </c>
      <c r="I292" s="51">
        <v>15</v>
      </c>
      <c r="J292" s="51">
        <v>60</v>
      </c>
      <c r="K292" s="52">
        <v>359</v>
      </c>
      <c r="L292" s="51">
        <v>4.68</v>
      </c>
    </row>
    <row r="293" spans="1:12" ht="15" x14ac:dyDescent="0.25">
      <c r="A293" s="25"/>
      <c r="B293" s="16"/>
      <c r="C293" s="11"/>
      <c r="D293" s="7" t="s">
        <v>23</v>
      </c>
      <c r="E293" s="50" t="s">
        <v>48</v>
      </c>
      <c r="F293" s="51">
        <v>13</v>
      </c>
      <c r="G293" s="51">
        <v>0.1</v>
      </c>
      <c r="H293" s="51">
        <v>8.1999999999999993</v>
      </c>
      <c r="I293" s="51">
        <v>0.1</v>
      </c>
      <c r="J293" s="51">
        <v>75</v>
      </c>
      <c r="K293" s="52">
        <v>14</v>
      </c>
      <c r="L293" s="51">
        <v>8.4499999999999993</v>
      </c>
    </row>
    <row r="294" spans="1:12" ht="15" x14ac:dyDescent="0.25">
      <c r="A294" s="25"/>
      <c r="B294" s="16"/>
      <c r="C294" s="11"/>
      <c r="D294" s="7" t="s">
        <v>23</v>
      </c>
      <c r="E294" s="50" t="s">
        <v>63</v>
      </c>
      <c r="F294" s="51">
        <v>50</v>
      </c>
      <c r="G294" s="51">
        <v>2.8</v>
      </c>
      <c r="H294" s="51">
        <v>0.4</v>
      </c>
      <c r="I294" s="51">
        <v>16</v>
      </c>
      <c r="J294" s="51">
        <v>104</v>
      </c>
      <c r="K294" s="52"/>
      <c r="L294" s="51">
        <v>3.95</v>
      </c>
    </row>
    <row r="295" spans="1:12" ht="15" x14ac:dyDescent="0.25">
      <c r="A295" s="25"/>
      <c r="B295" s="16"/>
      <c r="C295" s="11"/>
      <c r="D295" s="7" t="s">
        <v>23</v>
      </c>
      <c r="E295" s="50" t="s">
        <v>50</v>
      </c>
      <c r="F295" s="51">
        <v>50</v>
      </c>
      <c r="G295" s="51">
        <v>3.6</v>
      </c>
      <c r="H295" s="51">
        <v>0.5</v>
      </c>
      <c r="I295" s="51">
        <v>10</v>
      </c>
      <c r="J295" s="51">
        <v>90</v>
      </c>
      <c r="K295" s="52"/>
      <c r="L295" s="51">
        <v>2.42</v>
      </c>
    </row>
    <row r="296" spans="1:12" ht="15" x14ac:dyDescent="0.25">
      <c r="A296" s="26"/>
      <c r="B296" s="18"/>
      <c r="C296" s="8"/>
      <c r="D296" s="19" t="s">
        <v>37</v>
      </c>
      <c r="E296" s="9"/>
      <c r="F296" s="21">
        <f>SUM(F290:F295)</f>
        <v>613</v>
      </c>
      <c r="G296" s="21">
        <f t="shared" ref="G296" si="172">SUM(G290:G295)</f>
        <v>28.570000000000004</v>
      </c>
      <c r="H296" s="21">
        <f t="shared" ref="H296" si="173">SUM(H290:H295)</f>
        <v>22.119999999999997</v>
      </c>
      <c r="I296" s="21">
        <f t="shared" ref="I296" si="174">SUM(I290:I295)</f>
        <v>76.800000000000011</v>
      </c>
      <c r="J296" s="21">
        <f t="shared" ref="J296" si="175">SUM(J290:J295)</f>
        <v>782</v>
      </c>
      <c r="K296" s="27"/>
      <c r="L296" s="21">
        <f>SUM(L290:L295)</f>
        <v>58.629999999999995</v>
      </c>
    </row>
    <row r="297" spans="1:12" ht="15" x14ac:dyDescent="0.25">
      <c r="A297" s="28">
        <f>A262</f>
        <v>1</v>
      </c>
      <c r="B297" s="14">
        <f>B262</f>
        <v>7</v>
      </c>
      <c r="C297" s="10" t="s">
        <v>35</v>
      </c>
      <c r="D297" s="12" t="s">
        <v>36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12" t="s">
        <v>33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12" t="s">
        <v>31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12" t="s">
        <v>24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20" t="s">
        <v>37</v>
      </c>
      <c r="E303" s="9"/>
      <c r="F303" s="21">
        <f>SUM(F297:F302)</f>
        <v>0</v>
      </c>
      <c r="G303" s="21">
        <f t="shared" ref="G303" si="176">SUM(G297:G302)</f>
        <v>0</v>
      </c>
      <c r="H303" s="21">
        <f t="shared" ref="H303" si="177">SUM(H297:H302)</f>
        <v>0</v>
      </c>
      <c r="I303" s="21">
        <f t="shared" ref="I303" si="178">SUM(I297:I302)</f>
        <v>0</v>
      </c>
      <c r="J303" s="21">
        <f t="shared" ref="J303" si="179">SUM(J297:J302)</f>
        <v>0</v>
      </c>
      <c r="K303" s="27"/>
      <c r="L303" s="21">
        <f t="shared" ref="L303" ca="1" si="180">SUM(L297:L305)</f>
        <v>0</v>
      </c>
    </row>
    <row r="304" spans="1:12" ht="15.75" customHeight="1" x14ac:dyDescent="0.2">
      <c r="A304" s="31">
        <f>A262</f>
        <v>1</v>
      </c>
      <c r="B304" s="32">
        <f>B262</f>
        <v>7</v>
      </c>
      <c r="C304" s="64" t="s">
        <v>4</v>
      </c>
      <c r="D304" s="65"/>
      <c r="E304" s="33"/>
      <c r="F304" s="34">
        <f>F269+F274+F284+F289+F296+F303</f>
        <v>2697</v>
      </c>
      <c r="G304" s="34">
        <f t="shared" ref="G304" si="181">G269+G274+G284+G289+G296+G303</f>
        <v>73.83</v>
      </c>
      <c r="H304" s="34">
        <f t="shared" ref="H304" si="182">H269+H274+H284+H289+H296+H303</f>
        <v>104.33000000000001</v>
      </c>
      <c r="I304" s="34">
        <f t="shared" ref="I304" si="183">I269+I274+I284+I289+I296+I303</f>
        <v>367.7</v>
      </c>
      <c r="J304" s="34">
        <f t="shared" ref="J304" si="184">J269+J274+J284+J289+J296+J303</f>
        <v>2790.1000000000004</v>
      </c>
      <c r="K304" s="35"/>
      <c r="L304" s="34">
        <f>L269+L274+L284+L289+L296</f>
        <v>274.21000000000004</v>
      </c>
    </row>
    <row r="305" spans="1:12" ht="15" x14ac:dyDescent="0.25">
      <c r="A305" s="22">
        <v>2</v>
      </c>
      <c r="B305" s="23">
        <v>1</v>
      </c>
      <c r="C305" s="24" t="s">
        <v>20</v>
      </c>
      <c r="D305" s="5" t="s">
        <v>21</v>
      </c>
      <c r="E305" s="47" t="s">
        <v>134</v>
      </c>
      <c r="F305" s="48">
        <v>160</v>
      </c>
      <c r="G305" s="48">
        <v>4.4000000000000004</v>
      </c>
      <c r="H305" s="48">
        <v>4.2</v>
      </c>
      <c r="I305" s="48">
        <v>24.5</v>
      </c>
      <c r="J305" s="48">
        <v>119</v>
      </c>
      <c r="K305" s="49">
        <v>173</v>
      </c>
      <c r="L305" s="48">
        <v>12</v>
      </c>
    </row>
    <row r="306" spans="1:12" ht="15" x14ac:dyDescent="0.25">
      <c r="A306" s="25"/>
      <c r="B306" s="16"/>
      <c r="C306" s="11"/>
      <c r="D306" s="7" t="s">
        <v>22</v>
      </c>
      <c r="E306" s="50" t="s">
        <v>61</v>
      </c>
      <c r="F306" s="51">
        <v>200</v>
      </c>
      <c r="G306" s="51">
        <v>3.1</v>
      </c>
      <c r="H306" s="51">
        <v>2.9</v>
      </c>
      <c r="I306" s="51">
        <v>15.9</v>
      </c>
      <c r="J306" s="51">
        <v>96</v>
      </c>
      <c r="K306" s="52">
        <v>382</v>
      </c>
      <c r="L306" s="51">
        <v>9.5</v>
      </c>
    </row>
    <row r="307" spans="1:12" ht="15" x14ac:dyDescent="0.25">
      <c r="A307" s="25"/>
      <c r="B307" s="16"/>
      <c r="C307" s="11"/>
      <c r="D307" s="7" t="s">
        <v>23</v>
      </c>
      <c r="E307" s="50" t="s">
        <v>48</v>
      </c>
      <c r="F307" s="51">
        <v>13</v>
      </c>
      <c r="G307" s="51">
        <v>0.1</v>
      </c>
      <c r="H307" s="51">
        <v>8.1999999999999993</v>
      </c>
      <c r="I307" s="51">
        <v>0.1</v>
      </c>
      <c r="J307" s="51">
        <v>75</v>
      </c>
      <c r="K307" s="52">
        <v>14</v>
      </c>
      <c r="L307" s="51">
        <v>8.4499999999999993</v>
      </c>
    </row>
    <row r="308" spans="1:12" ht="15" x14ac:dyDescent="0.25">
      <c r="A308" s="25"/>
      <c r="B308" s="16"/>
      <c r="C308" s="11"/>
      <c r="D308" s="7" t="s">
        <v>27</v>
      </c>
      <c r="E308" s="50" t="s">
        <v>113</v>
      </c>
      <c r="F308" s="51">
        <v>1</v>
      </c>
      <c r="G308" s="51">
        <v>4.3</v>
      </c>
      <c r="H308" s="51">
        <v>3.9</v>
      </c>
      <c r="I308" s="51">
        <v>0.2</v>
      </c>
      <c r="J308" s="51">
        <v>53</v>
      </c>
      <c r="K308" s="52">
        <v>209</v>
      </c>
      <c r="L308" s="51">
        <v>8.6</v>
      </c>
    </row>
    <row r="309" spans="1:12" ht="15" x14ac:dyDescent="0.25">
      <c r="A309" s="25"/>
      <c r="B309" s="16"/>
      <c r="C309" s="11"/>
      <c r="D309" s="7" t="s">
        <v>23</v>
      </c>
      <c r="E309" s="50" t="s">
        <v>76</v>
      </c>
      <c r="F309" s="51">
        <v>27</v>
      </c>
      <c r="G309" s="51">
        <v>3.2</v>
      </c>
      <c r="H309" s="51">
        <v>5</v>
      </c>
      <c r="I309" s="51">
        <v>0</v>
      </c>
      <c r="J309" s="51">
        <v>81</v>
      </c>
      <c r="K309" s="52">
        <v>15</v>
      </c>
      <c r="L309" s="51">
        <v>16.2</v>
      </c>
    </row>
    <row r="310" spans="1:12" ht="15" x14ac:dyDescent="0.25">
      <c r="A310" s="25"/>
      <c r="B310" s="16"/>
      <c r="C310" s="11"/>
      <c r="D310" s="7" t="s">
        <v>23</v>
      </c>
      <c r="E310" s="50" t="s">
        <v>63</v>
      </c>
      <c r="F310" s="51">
        <v>75</v>
      </c>
      <c r="G310" s="51">
        <v>4.3</v>
      </c>
      <c r="H310" s="51">
        <v>0.6</v>
      </c>
      <c r="I310" s="51">
        <v>29</v>
      </c>
      <c r="J310" s="51">
        <v>157.19999999999999</v>
      </c>
      <c r="K310" s="52"/>
      <c r="L310" s="51">
        <v>5.93</v>
      </c>
    </row>
    <row r="311" spans="1:12" ht="15" x14ac:dyDescent="0.2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6"/>
      <c r="B312" s="18"/>
      <c r="C312" s="8"/>
      <c r="D312" s="19" t="s">
        <v>37</v>
      </c>
      <c r="E312" s="9"/>
      <c r="F312" s="21">
        <f>SUM(F305:F311)</f>
        <v>476</v>
      </c>
      <c r="G312" s="21">
        <f t="shared" ref="G312" si="185">SUM(G305:G311)</f>
        <v>19.399999999999999</v>
      </c>
      <c r="H312" s="21">
        <f t="shared" ref="H312" si="186">SUM(H305:H311)</f>
        <v>24.8</v>
      </c>
      <c r="I312" s="21">
        <f t="shared" ref="I312" si="187">SUM(I305:I311)</f>
        <v>69.7</v>
      </c>
      <c r="J312" s="21">
        <f t="shared" ref="J312" si="188">SUM(J305:J311)</f>
        <v>581.20000000000005</v>
      </c>
      <c r="K312" s="27"/>
      <c r="L312" s="21">
        <f t="shared" ref="L312:L355" si="189">SUM(L305:L311)</f>
        <v>60.68</v>
      </c>
    </row>
    <row r="313" spans="1:12" ht="15" x14ac:dyDescent="0.25">
      <c r="A313" s="28">
        <f>A305</f>
        <v>2</v>
      </c>
      <c r="B313" s="14">
        <f>B305</f>
        <v>1</v>
      </c>
      <c r="C313" s="10" t="s">
        <v>25</v>
      </c>
      <c r="D313" s="12" t="s">
        <v>24</v>
      </c>
      <c r="E313" s="50" t="s">
        <v>127</v>
      </c>
      <c r="F313" s="51">
        <v>180</v>
      </c>
      <c r="G313" s="51">
        <v>0.6</v>
      </c>
      <c r="H313" s="51">
        <v>0.6</v>
      </c>
      <c r="I313" s="51">
        <v>10.199999999999999</v>
      </c>
      <c r="J313" s="51">
        <v>101</v>
      </c>
      <c r="K313" s="52"/>
      <c r="L313" s="51">
        <v>36.72</v>
      </c>
    </row>
    <row r="314" spans="1:12" ht="15" x14ac:dyDescent="0.25">
      <c r="A314" s="25"/>
      <c r="B314" s="16"/>
      <c r="C314" s="11"/>
      <c r="D314" s="7" t="s">
        <v>31</v>
      </c>
      <c r="E314" s="50" t="s">
        <v>51</v>
      </c>
      <c r="F314" s="51">
        <v>200</v>
      </c>
      <c r="G314" s="51">
        <v>1.2</v>
      </c>
      <c r="H314" s="51">
        <v>0</v>
      </c>
      <c r="I314" s="51">
        <v>10</v>
      </c>
      <c r="J314" s="51">
        <v>79</v>
      </c>
      <c r="K314" s="52">
        <v>8</v>
      </c>
      <c r="L314" s="51">
        <v>8.6</v>
      </c>
    </row>
    <row r="315" spans="1:12" ht="15" x14ac:dyDescent="0.25">
      <c r="A315" s="25"/>
      <c r="B315" s="16"/>
      <c r="C315" s="11"/>
      <c r="D315" s="12" t="s">
        <v>33</v>
      </c>
      <c r="E315" s="50" t="s">
        <v>135</v>
      </c>
      <c r="F315" s="51">
        <v>100</v>
      </c>
      <c r="G315" s="51">
        <v>8</v>
      </c>
      <c r="H315" s="51">
        <v>3.1</v>
      </c>
      <c r="I315" s="51">
        <v>54</v>
      </c>
      <c r="J315" s="51">
        <v>107</v>
      </c>
      <c r="K315" s="52">
        <v>410</v>
      </c>
      <c r="L315" s="51">
        <v>10.63</v>
      </c>
    </row>
    <row r="316" spans="1:12" ht="15" x14ac:dyDescent="0.25">
      <c r="A316" s="26"/>
      <c r="B316" s="18"/>
      <c r="C316" s="8"/>
      <c r="D316" s="19" t="s">
        <v>37</v>
      </c>
      <c r="E316" s="9"/>
      <c r="F316" s="21">
        <f>SUM(F313:F315)</f>
        <v>480</v>
      </c>
      <c r="G316" s="21">
        <f t="shared" ref="G316" si="190">SUM(G313:G315)</f>
        <v>9.8000000000000007</v>
      </c>
      <c r="H316" s="21">
        <f t="shared" ref="H316" si="191">SUM(H313:H315)</f>
        <v>3.7</v>
      </c>
      <c r="I316" s="21">
        <f t="shared" ref="I316" si="192">SUM(I313:I315)</f>
        <v>74.2</v>
      </c>
      <c r="J316" s="21">
        <f t="shared" ref="J316" si="193">SUM(J313:J315)</f>
        <v>287</v>
      </c>
      <c r="K316" s="27"/>
      <c r="L316" s="21">
        <f>SUM(L313:L315)</f>
        <v>55.95</v>
      </c>
    </row>
    <row r="317" spans="1:12" ht="15" x14ac:dyDescent="0.25">
      <c r="A317" s="28">
        <f>A305</f>
        <v>2</v>
      </c>
      <c r="B317" s="14">
        <f>B305</f>
        <v>1</v>
      </c>
      <c r="C317" s="10" t="s">
        <v>26</v>
      </c>
      <c r="D317" s="7" t="s">
        <v>27</v>
      </c>
      <c r="E317" s="50" t="s">
        <v>136</v>
      </c>
      <c r="F317" s="51">
        <v>100</v>
      </c>
      <c r="G317" s="51">
        <v>8.5</v>
      </c>
      <c r="H317" s="51">
        <v>0.04</v>
      </c>
      <c r="I317" s="51">
        <v>10.4</v>
      </c>
      <c r="J317" s="51">
        <v>60</v>
      </c>
      <c r="K317" s="52">
        <v>75</v>
      </c>
      <c r="L317" s="51">
        <v>26.53</v>
      </c>
    </row>
    <row r="318" spans="1:12" ht="15" x14ac:dyDescent="0.25">
      <c r="A318" s="25"/>
      <c r="B318" s="16"/>
      <c r="C318" s="11"/>
      <c r="D318" s="7" t="s">
        <v>28</v>
      </c>
      <c r="E318" s="50" t="s">
        <v>137</v>
      </c>
      <c r="F318" s="51">
        <v>250</v>
      </c>
      <c r="G318" s="51">
        <v>1.8</v>
      </c>
      <c r="H318" s="51">
        <v>1.5</v>
      </c>
      <c r="I318" s="51">
        <v>8.4</v>
      </c>
      <c r="J318" s="51">
        <v>102</v>
      </c>
      <c r="K318" s="52">
        <v>82</v>
      </c>
      <c r="L318" s="51">
        <v>8.5299999999999994</v>
      </c>
    </row>
    <row r="319" spans="1:12" ht="15" x14ac:dyDescent="0.25">
      <c r="A319" s="25"/>
      <c r="B319" s="16"/>
      <c r="C319" s="11"/>
      <c r="D319" s="7" t="s">
        <v>29</v>
      </c>
      <c r="E319" s="50" t="s">
        <v>138</v>
      </c>
      <c r="F319" s="51">
        <v>200</v>
      </c>
      <c r="G319" s="51">
        <v>13.7</v>
      </c>
      <c r="H319" s="51">
        <v>24</v>
      </c>
      <c r="I319" s="51">
        <v>19.8</v>
      </c>
      <c r="J319" s="51">
        <v>242</v>
      </c>
      <c r="K319" s="52">
        <v>265</v>
      </c>
      <c r="L319" s="51">
        <v>38.72</v>
      </c>
    </row>
    <row r="320" spans="1:12" ht="15" x14ac:dyDescent="0.25">
      <c r="A320" s="25"/>
      <c r="B320" s="16"/>
      <c r="C320" s="11"/>
      <c r="D320" s="7" t="s">
        <v>31</v>
      </c>
      <c r="E320" s="50" t="s">
        <v>139</v>
      </c>
      <c r="F320" s="51">
        <v>200</v>
      </c>
      <c r="G320" s="51">
        <v>0</v>
      </c>
      <c r="H320" s="51">
        <v>0</v>
      </c>
      <c r="I320" s="51">
        <v>10.9</v>
      </c>
      <c r="J320" s="51">
        <v>89.2</v>
      </c>
      <c r="K320" s="52">
        <v>349</v>
      </c>
      <c r="L320" s="51">
        <v>6.11</v>
      </c>
    </row>
    <row r="321" spans="1:12" ht="15" x14ac:dyDescent="0.25">
      <c r="A321" s="25"/>
      <c r="B321" s="16"/>
      <c r="C321" s="11"/>
      <c r="D321" s="7" t="s">
        <v>23</v>
      </c>
      <c r="E321" s="50" t="s">
        <v>63</v>
      </c>
      <c r="F321" s="51">
        <v>50</v>
      </c>
      <c r="G321" s="51">
        <v>2.8</v>
      </c>
      <c r="H321" s="51">
        <v>0.4</v>
      </c>
      <c r="I321" s="51">
        <v>16</v>
      </c>
      <c r="J321" s="51">
        <v>104</v>
      </c>
      <c r="K321" s="52"/>
      <c r="L321" s="51">
        <v>3.95</v>
      </c>
    </row>
    <row r="322" spans="1:12" ht="15" x14ac:dyDescent="0.25">
      <c r="A322" s="25"/>
      <c r="B322" s="16"/>
      <c r="C322" s="11"/>
      <c r="D322" s="7" t="s">
        <v>23</v>
      </c>
      <c r="E322" s="50" t="s">
        <v>50</v>
      </c>
      <c r="F322" s="51">
        <v>50</v>
      </c>
      <c r="G322" s="51">
        <v>3.6</v>
      </c>
      <c r="H322" s="51">
        <v>0.5</v>
      </c>
      <c r="I322" s="51">
        <v>10</v>
      </c>
      <c r="J322" s="51">
        <v>90</v>
      </c>
      <c r="K322" s="52"/>
      <c r="L322" s="51">
        <v>2.42</v>
      </c>
    </row>
    <row r="323" spans="1:12" ht="15" x14ac:dyDescent="0.25">
      <c r="A323" s="25"/>
      <c r="B323" s="16"/>
      <c r="C323" s="11"/>
      <c r="D323" s="7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37</v>
      </c>
      <c r="E326" s="9"/>
      <c r="F326" s="21">
        <f>SUM(F317:F325)</f>
        <v>850</v>
      </c>
      <c r="G326" s="21">
        <f t="shared" ref="G326" si="194">SUM(G317:G325)</f>
        <v>30.400000000000002</v>
      </c>
      <c r="H326" s="21">
        <f t="shared" ref="H326" si="195">SUM(H317:H325)</f>
        <v>26.439999999999998</v>
      </c>
      <c r="I326" s="21">
        <f t="shared" ref="I326" si="196">SUM(I317:I325)</f>
        <v>75.5</v>
      </c>
      <c r="J326" s="21">
        <f t="shared" ref="J326" si="197">SUM(J317:J325)</f>
        <v>687.2</v>
      </c>
      <c r="K326" s="27"/>
      <c r="L326" s="21">
        <f>SUM(L317:L325)</f>
        <v>86.26</v>
      </c>
    </row>
    <row r="327" spans="1:12" ht="15" x14ac:dyDescent="0.25">
      <c r="A327" s="28">
        <f>A305</f>
        <v>2</v>
      </c>
      <c r="B327" s="14">
        <f>B305</f>
        <v>1</v>
      </c>
      <c r="C327" s="10" t="s">
        <v>32</v>
      </c>
      <c r="D327" s="12" t="s">
        <v>33</v>
      </c>
      <c r="E327" s="50" t="s">
        <v>140</v>
      </c>
      <c r="F327" s="51">
        <v>170</v>
      </c>
      <c r="G327" s="51">
        <v>12.9</v>
      </c>
      <c r="H327" s="51">
        <v>14.5</v>
      </c>
      <c r="I327" s="51">
        <v>47</v>
      </c>
      <c r="J327" s="51">
        <v>204</v>
      </c>
      <c r="K327" s="52">
        <v>233</v>
      </c>
      <c r="L327" s="51">
        <v>57.43</v>
      </c>
    </row>
    <row r="328" spans="1:12" ht="15" x14ac:dyDescent="0.25">
      <c r="A328" s="25"/>
      <c r="B328" s="16"/>
      <c r="C328" s="11"/>
      <c r="D328" s="12" t="s">
        <v>31</v>
      </c>
      <c r="E328" s="50" t="s">
        <v>58</v>
      </c>
      <c r="F328" s="51">
        <v>200</v>
      </c>
      <c r="G328" s="51">
        <v>5.8</v>
      </c>
      <c r="H328" s="51">
        <v>5</v>
      </c>
      <c r="I328" s="51">
        <v>8</v>
      </c>
      <c r="J328" s="51">
        <v>106</v>
      </c>
      <c r="K328" s="52">
        <v>368</v>
      </c>
      <c r="L328" s="51">
        <v>21.63</v>
      </c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6"/>
      <c r="B331" s="18"/>
      <c r="C331" s="8"/>
      <c r="D331" s="19" t="s">
        <v>37</v>
      </c>
      <c r="E331" s="9"/>
      <c r="F331" s="21">
        <f>SUM(F327:F330)</f>
        <v>370</v>
      </c>
      <c r="G331" s="21">
        <f t="shared" ref="G331" si="198">SUM(G327:G330)</f>
        <v>18.7</v>
      </c>
      <c r="H331" s="21">
        <f t="shared" ref="H331" si="199">SUM(H327:H330)</f>
        <v>19.5</v>
      </c>
      <c r="I331" s="21">
        <f t="shared" ref="I331" si="200">SUM(I327:I330)</f>
        <v>55</v>
      </c>
      <c r="J331" s="21">
        <f t="shared" ref="J331" si="201">SUM(J327:J330)</f>
        <v>310</v>
      </c>
      <c r="K331" s="27"/>
      <c r="L331" s="21">
        <f>SUM(L327:L330)</f>
        <v>79.06</v>
      </c>
    </row>
    <row r="332" spans="1:12" ht="15" x14ac:dyDescent="0.25">
      <c r="A332" s="28">
        <f>A305</f>
        <v>2</v>
      </c>
      <c r="B332" s="14">
        <f>B305</f>
        <v>1</v>
      </c>
      <c r="C332" s="10" t="s">
        <v>34</v>
      </c>
      <c r="D332" s="7" t="s">
        <v>143</v>
      </c>
      <c r="E332" s="50" t="s">
        <v>141</v>
      </c>
      <c r="F332" s="51">
        <v>100</v>
      </c>
      <c r="G332" s="51">
        <v>8.1</v>
      </c>
      <c r="H332" s="51">
        <v>3.5</v>
      </c>
      <c r="I332" s="51">
        <v>15.4</v>
      </c>
      <c r="J332" s="51">
        <v>108.2</v>
      </c>
      <c r="K332" s="52">
        <v>53</v>
      </c>
      <c r="L332" s="51">
        <v>8.67</v>
      </c>
    </row>
    <row r="333" spans="1:12" ht="15.75" thickBot="1" x14ac:dyDescent="0.3">
      <c r="A333" s="25"/>
      <c r="B333" s="16"/>
      <c r="C333" s="11"/>
      <c r="D333" s="7" t="s">
        <v>30</v>
      </c>
      <c r="E333" s="50" t="s">
        <v>93</v>
      </c>
      <c r="F333" s="51">
        <v>200</v>
      </c>
      <c r="G333" s="51">
        <v>3.8</v>
      </c>
      <c r="H333" s="51">
        <v>4.9000000000000004</v>
      </c>
      <c r="I333" s="51">
        <v>25.4</v>
      </c>
      <c r="J333" s="51">
        <v>173.2</v>
      </c>
      <c r="K333" s="52">
        <v>321</v>
      </c>
      <c r="L333" s="51">
        <v>11.95</v>
      </c>
    </row>
    <row r="334" spans="1:12" ht="15" x14ac:dyDescent="0.25">
      <c r="A334" s="25"/>
      <c r="B334" s="16"/>
      <c r="C334" s="11"/>
      <c r="D334" s="5" t="s">
        <v>21</v>
      </c>
      <c r="E334" s="50" t="s">
        <v>142</v>
      </c>
      <c r="F334" s="51">
        <v>120</v>
      </c>
      <c r="G334" s="51">
        <v>0.1</v>
      </c>
      <c r="H334" s="51">
        <v>5.0999999999999996</v>
      </c>
      <c r="I334" s="51">
        <v>0.2</v>
      </c>
      <c r="J334" s="51">
        <v>72</v>
      </c>
      <c r="K334" s="52">
        <v>229</v>
      </c>
      <c r="L334" s="51">
        <v>36.07</v>
      </c>
    </row>
    <row r="335" spans="1:12" ht="15" x14ac:dyDescent="0.25">
      <c r="A335" s="25"/>
      <c r="B335" s="16"/>
      <c r="C335" s="11"/>
      <c r="D335" s="7" t="s">
        <v>22</v>
      </c>
      <c r="E335" s="50" t="s">
        <v>74</v>
      </c>
      <c r="F335" s="51">
        <v>200</v>
      </c>
      <c r="G335" s="51">
        <v>7.0000000000000007E-2</v>
      </c>
      <c r="H335" s="51">
        <v>0.02</v>
      </c>
      <c r="I335" s="51">
        <v>15</v>
      </c>
      <c r="J335" s="51">
        <v>60</v>
      </c>
      <c r="K335" s="52">
        <v>359</v>
      </c>
      <c r="L335" s="51">
        <v>4.99</v>
      </c>
    </row>
    <row r="336" spans="1:12" ht="15" x14ac:dyDescent="0.25">
      <c r="A336" s="25"/>
      <c r="B336" s="16"/>
      <c r="C336" s="11"/>
      <c r="D336" s="7" t="s">
        <v>23</v>
      </c>
      <c r="E336" s="50" t="s">
        <v>48</v>
      </c>
      <c r="F336" s="51">
        <v>13</v>
      </c>
      <c r="G336" s="51">
        <v>0.1</v>
      </c>
      <c r="H336" s="51">
        <v>8.1999999999999993</v>
      </c>
      <c r="I336" s="51">
        <v>0.1</v>
      </c>
      <c r="J336" s="51">
        <v>75</v>
      </c>
      <c r="K336" s="52">
        <v>14</v>
      </c>
      <c r="L336" s="51">
        <v>8.4499999999999993</v>
      </c>
    </row>
    <row r="337" spans="1:12" ht="15" x14ac:dyDescent="0.25">
      <c r="A337" s="25"/>
      <c r="B337" s="16"/>
      <c r="C337" s="11"/>
      <c r="D337" s="7" t="s">
        <v>23</v>
      </c>
      <c r="E337" s="50" t="s">
        <v>63</v>
      </c>
      <c r="F337" s="51">
        <v>75</v>
      </c>
      <c r="G337" s="51">
        <v>4.3</v>
      </c>
      <c r="H337" s="51">
        <v>0.6</v>
      </c>
      <c r="I337" s="51">
        <v>28.9</v>
      </c>
      <c r="J337" s="51">
        <v>156.69999999999999</v>
      </c>
      <c r="K337" s="52"/>
      <c r="L337" s="51">
        <v>5.93</v>
      </c>
    </row>
    <row r="338" spans="1:12" ht="15" x14ac:dyDescent="0.25">
      <c r="A338" s="25"/>
      <c r="B338" s="16"/>
      <c r="C338" s="11"/>
      <c r="D338" s="7" t="s">
        <v>23</v>
      </c>
      <c r="E338" s="50" t="s">
        <v>50</v>
      </c>
      <c r="F338" s="51">
        <v>50</v>
      </c>
      <c r="G338" s="51">
        <v>3.6</v>
      </c>
      <c r="H338" s="51">
        <v>0.5</v>
      </c>
      <c r="I338" s="51">
        <v>10</v>
      </c>
      <c r="J338" s="51">
        <v>90</v>
      </c>
      <c r="K338" s="52"/>
      <c r="L338" s="51">
        <v>2.42</v>
      </c>
    </row>
    <row r="339" spans="1:12" ht="15" x14ac:dyDescent="0.25">
      <c r="A339" s="26"/>
      <c r="B339" s="18"/>
      <c r="C339" s="8"/>
      <c r="D339" s="19" t="s">
        <v>37</v>
      </c>
      <c r="E339" s="9"/>
      <c r="F339" s="21">
        <f>SUM(F332:F338)</f>
        <v>758</v>
      </c>
      <c r="G339" s="21">
        <f t="shared" ref="G339" si="202">SUM(G332:G338)</f>
        <v>20.07</v>
      </c>
      <c r="H339" s="21">
        <f t="shared" ref="H339" si="203">SUM(H332:H338)</f>
        <v>22.82</v>
      </c>
      <c r="I339" s="21">
        <f t="shared" ref="I339" si="204">SUM(I332:I338)</f>
        <v>95</v>
      </c>
      <c r="J339" s="21">
        <f t="shared" ref="J339" si="205">SUM(J332:J338)</f>
        <v>735.09999999999991</v>
      </c>
      <c r="K339" s="27"/>
      <c r="L339" s="21">
        <f>SUM(L332:L338)</f>
        <v>78.48</v>
      </c>
    </row>
    <row r="340" spans="1:12" ht="15" x14ac:dyDescent="0.25">
      <c r="A340" s="28">
        <f>A305</f>
        <v>2</v>
      </c>
      <c r="B340" s="14">
        <f>B305</f>
        <v>1</v>
      </c>
      <c r="C340" s="10" t="s">
        <v>35</v>
      </c>
      <c r="D340" s="12" t="s">
        <v>36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12" t="s">
        <v>33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12" t="s">
        <v>31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12" t="s">
        <v>24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6"/>
      <c r="B346" s="18"/>
      <c r="C346" s="8"/>
      <c r="D346" s="20" t="s">
        <v>37</v>
      </c>
      <c r="E346" s="9"/>
      <c r="F346" s="21">
        <f>SUM(F340:F345)</f>
        <v>0</v>
      </c>
      <c r="G346" s="21">
        <f t="shared" ref="G346" si="206">SUM(G340:G345)</f>
        <v>0</v>
      </c>
      <c r="H346" s="21">
        <f t="shared" ref="H346" si="207">SUM(H340:H345)</f>
        <v>0</v>
      </c>
      <c r="I346" s="21">
        <f t="shared" ref="I346" si="208">SUM(I340:I345)</f>
        <v>0</v>
      </c>
      <c r="J346" s="21">
        <f t="shared" ref="J346" si="209">SUM(J340:J345)</f>
        <v>0</v>
      </c>
      <c r="K346" s="27"/>
      <c r="L346" s="21">
        <f t="shared" ref="L346" ca="1" si="210">SUM(L340:L348)</f>
        <v>0</v>
      </c>
    </row>
    <row r="347" spans="1:12" ht="15.75" customHeight="1" x14ac:dyDescent="0.2">
      <c r="A347" s="31">
        <f>A305</f>
        <v>2</v>
      </c>
      <c r="B347" s="32">
        <f>B305</f>
        <v>1</v>
      </c>
      <c r="C347" s="64" t="s">
        <v>4</v>
      </c>
      <c r="D347" s="65"/>
      <c r="E347" s="33"/>
      <c r="F347" s="34">
        <f>F312+F316+F326+F331+F339+F346</f>
        <v>2934</v>
      </c>
      <c r="G347" s="34">
        <f t="shared" ref="G347" si="211">G312+G316+G326+G331+G339+G346</f>
        <v>98.37</v>
      </c>
      <c r="H347" s="34">
        <f t="shared" ref="H347" si="212">H312+H316+H326+H331+H339+H346</f>
        <v>97.259999999999991</v>
      </c>
      <c r="I347" s="34">
        <f t="shared" ref="I347" si="213">I312+I316+I326+I331+I339+I346</f>
        <v>369.4</v>
      </c>
      <c r="J347" s="34">
        <f t="shared" ref="J347" si="214">J312+J316+J326+J331+J339+J346</f>
        <v>2600.5</v>
      </c>
      <c r="K347" s="35"/>
      <c r="L347" s="34">
        <f>L312+L316+L326+L331+L339</f>
        <v>360.43</v>
      </c>
    </row>
    <row r="348" spans="1:12" ht="15" x14ac:dyDescent="0.25">
      <c r="A348" s="15">
        <v>2</v>
      </c>
      <c r="B348" s="16">
        <v>2</v>
      </c>
      <c r="C348" s="24" t="s">
        <v>20</v>
      </c>
      <c r="D348" s="5" t="s">
        <v>21</v>
      </c>
      <c r="E348" s="47" t="s">
        <v>144</v>
      </c>
      <c r="F348" s="48">
        <v>116</v>
      </c>
      <c r="G348" s="48">
        <v>5.4</v>
      </c>
      <c r="H348" s="48">
        <v>10.4</v>
      </c>
      <c r="I348" s="48">
        <v>33.4</v>
      </c>
      <c r="J348" s="48">
        <v>117</v>
      </c>
      <c r="K348" s="49">
        <v>210</v>
      </c>
      <c r="L348" s="48">
        <v>28.37</v>
      </c>
    </row>
    <row r="349" spans="1:12" ht="15" x14ac:dyDescent="0.25">
      <c r="A349" s="15"/>
      <c r="B349" s="16"/>
      <c r="C349" s="11"/>
      <c r="D349" s="7" t="s">
        <v>22</v>
      </c>
      <c r="E349" s="50" t="s">
        <v>47</v>
      </c>
      <c r="F349" s="51">
        <v>200</v>
      </c>
      <c r="G349" s="51">
        <v>3.1</v>
      </c>
      <c r="H349" s="51">
        <v>2.8</v>
      </c>
      <c r="I349" s="51">
        <v>15.9</v>
      </c>
      <c r="J349" s="51">
        <v>96</v>
      </c>
      <c r="K349" s="52">
        <v>879</v>
      </c>
      <c r="L349" s="51">
        <v>10.76</v>
      </c>
    </row>
    <row r="350" spans="1:12" ht="15" x14ac:dyDescent="0.25">
      <c r="A350" s="15"/>
      <c r="B350" s="16"/>
      <c r="C350" s="11"/>
      <c r="D350" s="7" t="s">
        <v>23</v>
      </c>
      <c r="E350" s="50" t="s">
        <v>48</v>
      </c>
      <c r="F350" s="51">
        <v>13</v>
      </c>
      <c r="G350" s="51">
        <v>0.1</v>
      </c>
      <c r="H350" s="51">
        <v>8.1999999999999993</v>
      </c>
      <c r="I350" s="51">
        <v>0.1</v>
      </c>
      <c r="J350" s="51">
        <v>75</v>
      </c>
      <c r="K350" s="52">
        <v>14</v>
      </c>
      <c r="L350" s="51">
        <v>8.4499999999999993</v>
      </c>
    </row>
    <row r="351" spans="1:12" ht="15" x14ac:dyDescent="0.25">
      <c r="A351" s="15"/>
      <c r="B351" s="16"/>
      <c r="C351" s="11"/>
      <c r="D351" s="7" t="s">
        <v>23</v>
      </c>
      <c r="E351" s="50" t="s">
        <v>63</v>
      </c>
      <c r="F351" s="51">
        <v>75</v>
      </c>
      <c r="G351" s="51">
        <v>4.3</v>
      </c>
      <c r="H351" s="51">
        <v>0.6</v>
      </c>
      <c r="I351" s="51">
        <v>28.9</v>
      </c>
      <c r="J351" s="51">
        <v>156.5</v>
      </c>
      <c r="K351" s="52"/>
      <c r="L351" s="51">
        <v>5.93</v>
      </c>
    </row>
    <row r="352" spans="1:12" ht="15" x14ac:dyDescent="0.25">
      <c r="A352" s="15"/>
      <c r="B352" s="16"/>
      <c r="C352" s="11"/>
      <c r="D352" s="7" t="s">
        <v>23</v>
      </c>
      <c r="E352" s="50" t="s">
        <v>50</v>
      </c>
      <c r="F352" s="51">
        <v>20</v>
      </c>
      <c r="G352" s="51">
        <v>1.4</v>
      </c>
      <c r="H352" s="51">
        <v>1.6</v>
      </c>
      <c r="I352" s="51">
        <v>6.4</v>
      </c>
      <c r="J352" s="51">
        <v>42</v>
      </c>
      <c r="K352" s="52"/>
      <c r="L352" s="51">
        <v>0.97</v>
      </c>
    </row>
    <row r="353" spans="1:12" ht="15" x14ac:dyDescent="0.2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7"/>
      <c r="B355" s="18"/>
      <c r="C355" s="8"/>
      <c r="D355" s="19" t="s">
        <v>37</v>
      </c>
      <c r="E355" s="9"/>
      <c r="F355" s="21">
        <f>SUM(F348:F354)</f>
        <v>424</v>
      </c>
      <c r="G355" s="21">
        <f t="shared" ref="G355" si="215">SUM(G348:G354)</f>
        <v>14.299999999999999</v>
      </c>
      <c r="H355" s="21">
        <f t="shared" ref="H355" si="216">SUM(H348:H354)</f>
        <v>23.6</v>
      </c>
      <c r="I355" s="21">
        <f t="shared" ref="I355" si="217">SUM(I348:I354)</f>
        <v>84.7</v>
      </c>
      <c r="J355" s="21">
        <f t="shared" ref="J355" si="218">SUM(J348:J354)</f>
        <v>486.5</v>
      </c>
      <c r="K355" s="27"/>
      <c r="L355" s="21">
        <f t="shared" si="189"/>
        <v>54.48</v>
      </c>
    </row>
    <row r="356" spans="1:12" ht="15" x14ac:dyDescent="0.25">
      <c r="A356" s="14">
        <f>A348</f>
        <v>2</v>
      </c>
      <c r="B356" s="14">
        <f>B348</f>
        <v>2</v>
      </c>
      <c r="C356" s="10" t="s">
        <v>25</v>
      </c>
      <c r="D356" s="12" t="s">
        <v>24</v>
      </c>
      <c r="E356" s="50" t="s">
        <v>53</v>
      </c>
      <c r="F356" s="51">
        <v>250</v>
      </c>
      <c r="G356" s="51">
        <v>0.7</v>
      </c>
      <c r="H356" s="51">
        <v>0</v>
      </c>
      <c r="I356" s="51">
        <v>8.1</v>
      </c>
      <c r="J356" s="51">
        <v>57</v>
      </c>
      <c r="K356" s="52"/>
      <c r="L356" s="51">
        <v>24</v>
      </c>
    </row>
    <row r="357" spans="1:12" ht="15" x14ac:dyDescent="0.25">
      <c r="A357" s="15"/>
      <c r="B357" s="16"/>
      <c r="C357" s="11"/>
      <c r="D357" s="7" t="s">
        <v>22</v>
      </c>
      <c r="E357" s="50" t="s">
        <v>61</v>
      </c>
      <c r="F357" s="51">
        <v>200</v>
      </c>
      <c r="G357" s="51">
        <v>7.0000000000000007E-2</v>
      </c>
      <c r="H357" s="51">
        <v>0.02</v>
      </c>
      <c r="I357" s="51">
        <v>15</v>
      </c>
      <c r="J357" s="51">
        <v>60</v>
      </c>
      <c r="K357" s="52">
        <v>382</v>
      </c>
      <c r="L357" s="51">
        <v>9.5</v>
      </c>
    </row>
    <row r="358" spans="1:12" ht="15" x14ac:dyDescent="0.25">
      <c r="A358" s="15"/>
      <c r="B358" s="16"/>
      <c r="C358" s="11"/>
      <c r="D358" s="61" t="s">
        <v>33</v>
      </c>
      <c r="E358" s="50" t="s">
        <v>62</v>
      </c>
      <c r="F358" s="51">
        <v>170</v>
      </c>
      <c r="G358" s="51">
        <v>14.2</v>
      </c>
      <c r="H358" s="51">
        <v>13.3</v>
      </c>
      <c r="I358" s="51">
        <v>25.2</v>
      </c>
      <c r="J358" s="51">
        <v>177</v>
      </c>
      <c r="K358" s="52">
        <v>219</v>
      </c>
      <c r="L358" s="51">
        <v>60.97</v>
      </c>
    </row>
    <row r="359" spans="1:12" ht="15" x14ac:dyDescent="0.25">
      <c r="A359" s="17"/>
      <c r="B359" s="18"/>
      <c r="C359" s="8"/>
      <c r="D359" s="19" t="s">
        <v>37</v>
      </c>
      <c r="E359" s="9"/>
      <c r="F359" s="21">
        <f>SUM(F356:F358)</f>
        <v>620</v>
      </c>
      <c r="G359" s="21">
        <f t="shared" ref="G359" si="219">SUM(G356:G358)</f>
        <v>14.969999999999999</v>
      </c>
      <c r="H359" s="21">
        <f t="shared" ref="H359" si="220">SUM(H356:H358)</f>
        <v>13.32</v>
      </c>
      <c r="I359" s="21">
        <f t="shared" ref="I359" si="221">SUM(I356:I358)</f>
        <v>48.3</v>
      </c>
      <c r="J359" s="21">
        <f t="shared" ref="J359" si="222">SUM(J356:J358)</f>
        <v>294</v>
      </c>
      <c r="K359" s="27"/>
      <c r="L359" s="21">
        <f>SUM(L356:L358)</f>
        <v>94.47</v>
      </c>
    </row>
    <row r="360" spans="1:12" ht="15" x14ac:dyDescent="0.25">
      <c r="A360" s="14">
        <f>A348</f>
        <v>2</v>
      </c>
      <c r="B360" s="14">
        <f>B348</f>
        <v>2</v>
      </c>
      <c r="C360" s="10" t="s">
        <v>26</v>
      </c>
      <c r="D360" s="7" t="s">
        <v>27</v>
      </c>
      <c r="E360" s="50" t="s">
        <v>145</v>
      </c>
      <c r="F360" s="51">
        <v>100</v>
      </c>
      <c r="G360" s="51">
        <v>0.7</v>
      </c>
      <c r="H360" s="51">
        <v>3.5</v>
      </c>
      <c r="I360" s="51">
        <v>9.3000000000000007</v>
      </c>
      <c r="J360" s="51">
        <v>78.599999999999994</v>
      </c>
      <c r="K360" s="52">
        <v>46</v>
      </c>
      <c r="L360" s="51">
        <v>9.6300000000000008</v>
      </c>
    </row>
    <row r="361" spans="1:12" ht="15" x14ac:dyDescent="0.25">
      <c r="A361" s="15"/>
      <c r="B361" s="16"/>
      <c r="C361" s="11"/>
      <c r="D361" s="7" t="s">
        <v>28</v>
      </c>
      <c r="E361" s="50" t="s">
        <v>146</v>
      </c>
      <c r="F361" s="51">
        <v>250</v>
      </c>
      <c r="G361" s="51">
        <v>0.1</v>
      </c>
      <c r="H361" s="51">
        <v>4.9000000000000004</v>
      </c>
      <c r="I361" s="51">
        <v>9</v>
      </c>
      <c r="J361" s="51">
        <v>98.2</v>
      </c>
      <c r="K361" s="52">
        <v>99</v>
      </c>
      <c r="L361" s="51">
        <v>18.670000000000002</v>
      </c>
    </row>
    <row r="362" spans="1:12" ht="15" x14ac:dyDescent="0.25">
      <c r="A362" s="15"/>
      <c r="B362" s="16"/>
      <c r="C362" s="11"/>
      <c r="D362" s="7" t="s">
        <v>30</v>
      </c>
      <c r="E362" s="50" t="s">
        <v>147</v>
      </c>
      <c r="F362" s="51">
        <v>200</v>
      </c>
      <c r="G362" s="51">
        <v>3.1</v>
      </c>
      <c r="H362" s="51">
        <v>10.1</v>
      </c>
      <c r="I362" s="51">
        <v>20.5</v>
      </c>
      <c r="J362" s="51">
        <v>207</v>
      </c>
      <c r="K362" s="52">
        <v>145</v>
      </c>
      <c r="L362" s="51">
        <v>11.57</v>
      </c>
    </row>
    <row r="363" spans="1:12" ht="15" x14ac:dyDescent="0.25">
      <c r="A363" s="15"/>
      <c r="B363" s="16"/>
      <c r="C363" s="11"/>
      <c r="D363" s="7" t="s">
        <v>29</v>
      </c>
      <c r="E363" s="50" t="s">
        <v>148</v>
      </c>
      <c r="F363" s="51">
        <v>80</v>
      </c>
      <c r="G363" s="51">
        <v>13.5</v>
      </c>
      <c r="H363" s="51">
        <v>5.8</v>
      </c>
      <c r="I363" s="51">
        <v>6</v>
      </c>
      <c r="J363" s="51">
        <v>185</v>
      </c>
      <c r="K363" s="52">
        <v>239</v>
      </c>
      <c r="L363" s="51">
        <v>33.24</v>
      </c>
    </row>
    <row r="364" spans="1:12" ht="15" x14ac:dyDescent="0.25">
      <c r="A364" s="15"/>
      <c r="B364" s="16"/>
      <c r="C364" s="11"/>
      <c r="D364" s="7" t="s">
        <v>31</v>
      </c>
      <c r="E364" s="50" t="s">
        <v>70</v>
      </c>
      <c r="F364" s="51">
        <v>200</v>
      </c>
      <c r="G364" s="51">
        <v>0.1</v>
      </c>
      <c r="H364" s="51">
        <v>0</v>
      </c>
      <c r="I364" s="51">
        <v>2</v>
      </c>
      <c r="J364" s="51">
        <v>56</v>
      </c>
      <c r="K364" s="52">
        <v>348</v>
      </c>
      <c r="L364" s="51">
        <v>8.31</v>
      </c>
    </row>
    <row r="365" spans="1:12" ht="15" x14ac:dyDescent="0.25">
      <c r="A365" s="15"/>
      <c r="B365" s="16"/>
      <c r="C365" s="11"/>
      <c r="D365" s="7" t="s">
        <v>23</v>
      </c>
      <c r="E365" s="50" t="s">
        <v>63</v>
      </c>
      <c r="F365" s="51">
        <v>50</v>
      </c>
      <c r="G365" s="51">
        <v>2.8</v>
      </c>
      <c r="H365" s="51">
        <v>0.4</v>
      </c>
      <c r="I365" s="51">
        <v>16</v>
      </c>
      <c r="J365" s="51">
        <v>104</v>
      </c>
      <c r="K365" s="52"/>
      <c r="L365" s="51">
        <v>3.95</v>
      </c>
    </row>
    <row r="366" spans="1:12" ht="15" x14ac:dyDescent="0.25">
      <c r="A366" s="15"/>
      <c r="B366" s="16"/>
      <c r="C366" s="11"/>
      <c r="D366" s="7" t="s">
        <v>23</v>
      </c>
      <c r="E366" s="50" t="s">
        <v>50</v>
      </c>
      <c r="F366" s="51">
        <v>30</v>
      </c>
      <c r="G366" s="51">
        <v>2.1</v>
      </c>
      <c r="H366" s="51">
        <v>0.2</v>
      </c>
      <c r="I366" s="51">
        <v>6</v>
      </c>
      <c r="J366" s="51">
        <v>54</v>
      </c>
      <c r="K366" s="52"/>
      <c r="L366" s="51">
        <v>1.46</v>
      </c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7"/>
      <c r="B369" s="18"/>
      <c r="C369" s="8"/>
      <c r="D369" s="19" t="s">
        <v>37</v>
      </c>
      <c r="E369" s="9"/>
      <c r="F369" s="21">
        <f>SUM(F360:F368)</f>
        <v>910</v>
      </c>
      <c r="G369" s="21">
        <f t="shared" ref="G369" si="223">SUM(G360:G368)</f>
        <v>22.400000000000002</v>
      </c>
      <c r="H369" s="21">
        <f t="shared" ref="H369" si="224">SUM(H360:H368)</f>
        <v>24.9</v>
      </c>
      <c r="I369" s="21">
        <f t="shared" ref="I369" si="225">SUM(I360:I368)</f>
        <v>68.8</v>
      </c>
      <c r="J369" s="21">
        <f t="shared" ref="J369" si="226">SUM(J360:J368)</f>
        <v>782.8</v>
      </c>
      <c r="K369" s="27"/>
      <c r="L369" s="21">
        <f>SUM(L360:L368)</f>
        <v>86.830000000000013</v>
      </c>
    </row>
    <row r="370" spans="1:12" ht="15" x14ac:dyDescent="0.25">
      <c r="A370" s="14">
        <f>A348</f>
        <v>2</v>
      </c>
      <c r="B370" s="14">
        <f>B348</f>
        <v>2</v>
      </c>
      <c r="C370" s="10" t="s">
        <v>32</v>
      </c>
      <c r="D370" s="12" t="s">
        <v>128</v>
      </c>
      <c r="E370" s="50" t="s">
        <v>149</v>
      </c>
      <c r="F370" s="51">
        <v>40</v>
      </c>
      <c r="G370" s="51">
        <v>5.0999999999999996</v>
      </c>
      <c r="H370" s="51">
        <v>1.7</v>
      </c>
      <c r="I370" s="51">
        <v>35.4</v>
      </c>
      <c r="J370" s="51">
        <v>84.1</v>
      </c>
      <c r="K370" s="52"/>
      <c r="L370" s="51">
        <v>5.35</v>
      </c>
    </row>
    <row r="371" spans="1:12" ht="15" x14ac:dyDescent="0.25">
      <c r="A371" s="15"/>
      <c r="B371" s="16"/>
      <c r="C371" s="11"/>
      <c r="D371" s="12" t="s">
        <v>31</v>
      </c>
      <c r="E371" s="50" t="s">
        <v>58</v>
      </c>
      <c r="F371" s="51">
        <v>200</v>
      </c>
      <c r="G371" s="51">
        <v>5.8</v>
      </c>
      <c r="H371" s="51">
        <v>5</v>
      </c>
      <c r="I371" s="51">
        <v>8</v>
      </c>
      <c r="J371" s="51">
        <v>106</v>
      </c>
      <c r="K371" s="52">
        <v>386</v>
      </c>
      <c r="L371" s="51">
        <v>21.63</v>
      </c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7"/>
      <c r="B374" s="18"/>
      <c r="C374" s="8"/>
      <c r="D374" s="19" t="s">
        <v>37</v>
      </c>
      <c r="E374" s="9"/>
      <c r="F374" s="21">
        <f>SUM(F370:F373)</f>
        <v>240</v>
      </c>
      <c r="G374" s="21">
        <f t="shared" ref="G374" si="227">SUM(G370:G373)</f>
        <v>10.899999999999999</v>
      </c>
      <c r="H374" s="21">
        <f t="shared" ref="H374" si="228">SUM(H370:H373)</f>
        <v>6.7</v>
      </c>
      <c r="I374" s="21">
        <f t="shared" ref="I374" si="229">SUM(I370:I373)</f>
        <v>43.4</v>
      </c>
      <c r="J374" s="21">
        <f t="shared" ref="J374" si="230">SUM(J370:J373)</f>
        <v>190.1</v>
      </c>
      <c r="K374" s="27"/>
      <c r="L374" s="21">
        <f>SUM(L370:L373)</f>
        <v>26.979999999999997</v>
      </c>
    </row>
    <row r="375" spans="1:12" ht="15" x14ac:dyDescent="0.25">
      <c r="A375" s="14">
        <f>A348</f>
        <v>2</v>
      </c>
      <c r="B375" s="14">
        <f>B348</f>
        <v>2</v>
      </c>
      <c r="C375" s="10" t="s">
        <v>34</v>
      </c>
      <c r="D375" s="7" t="s">
        <v>27</v>
      </c>
      <c r="E375" s="50" t="s">
        <v>165</v>
      </c>
      <c r="F375" s="51">
        <v>100</v>
      </c>
      <c r="G375" s="51">
        <v>10.3</v>
      </c>
      <c r="H375" s="51">
        <v>1.5</v>
      </c>
      <c r="I375" s="51">
        <v>20.5</v>
      </c>
      <c r="J375" s="51">
        <v>101</v>
      </c>
      <c r="K375" s="52">
        <v>39</v>
      </c>
      <c r="L375" s="51">
        <v>10.23</v>
      </c>
    </row>
    <row r="376" spans="1:12" ht="15" x14ac:dyDescent="0.25">
      <c r="A376" s="15"/>
      <c r="B376" s="16"/>
      <c r="C376" s="11"/>
      <c r="D376" s="7" t="s">
        <v>30</v>
      </c>
      <c r="E376" s="50" t="s">
        <v>150</v>
      </c>
      <c r="F376" s="51">
        <v>160</v>
      </c>
      <c r="G376" s="51">
        <v>4.4000000000000004</v>
      </c>
      <c r="H376" s="51">
        <v>4.2</v>
      </c>
      <c r="I376" s="51">
        <v>24.5</v>
      </c>
      <c r="J376" s="51">
        <v>119</v>
      </c>
      <c r="K376" s="52">
        <v>171</v>
      </c>
      <c r="L376" s="51">
        <v>7.86</v>
      </c>
    </row>
    <row r="377" spans="1:12" ht="15" x14ac:dyDescent="0.25">
      <c r="A377" s="15"/>
      <c r="B377" s="16"/>
      <c r="C377" s="11"/>
      <c r="D377" s="7" t="s">
        <v>21</v>
      </c>
      <c r="E377" s="50" t="s">
        <v>151</v>
      </c>
      <c r="F377" s="51">
        <v>100</v>
      </c>
      <c r="G377" s="51">
        <v>6.2</v>
      </c>
      <c r="H377" s="51">
        <v>20.100000000000001</v>
      </c>
      <c r="I377" s="51">
        <v>5.12</v>
      </c>
      <c r="J377" s="51">
        <v>201</v>
      </c>
      <c r="K377" s="52">
        <v>250</v>
      </c>
      <c r="L377" s="51">
        <v>48.01</v>
      </c>
    </row>
    <row r="378" spans="1:12" ht="15" x14ac:dyDescent="0.25">
      <c r="A378" s="15"/>
      <c r="B378" s="16"/>
      <c r="C378" s="11"/>
      <c r="D378" s="7" t="s">
        <v>31</v>
      </c>
      <c r="E378" s="50" t="s">
        <v>123</v>
      </c>
      <c r="F378" s="51">
        <v>200</v>
      </c>
      <c r="G378" s="51">
        <v>7.0000000000000007E-2</v>
      </c>
      <c r="H378" s="51">
        <v>0.02</v>
      </c>
      <c r="I378" s="51">
        <v>15</v>
      </c>
      <c r="J378" s="51">
        <v>60</v>
      </c>
      <c r="K378" s="52">
        <v>376</v>
      </c>
      <c r="L378" s="51">
        <v>1.52</v>
      </c>
    </row>
    <row r="379" spans="1:12" ht="15" x14ac:dyDescent="0.25">
      <c r="A379" s="15"/>
      <c r="B379" s="16"/>
      <c r="C379" s="11"/>
      <c r="D379" s="7" t="s">
        <v>23</v>
      </c>
      <c r="E379" s="50" t="s">
        <v>48</v>
      </c>
      <c r="F379" s="51">
        <v>13</v>
      </c>
      <c r="G379" s="51">
        <v>0.1</v>
      </c>
      <c r="H379" s="51">
        <v>8.1999999999999993</v>
      </c>
      <c r="I379" s="51">
        <v>0.1</v>
      </c>
      <c r="J379" s="51">
        <v>75</v>
      </c>
      <c r="K379" s="52">
        <v>14</v>
      </c>
      <c r="L379" s="51">
        <v>8.4499999999999993</v>
      </c>
    </row>
    <row r="380" spans="1:12" ht="15" x14ac:dyDescent="0.25">
      <c r="A380" s="15"/>
      <c r="B380" s="16"/>
      <c r="C380" s="11"/>
      <c r="D380" s="7" t="s">
        <v>23</v>
      </c>
      <c r="E380" s="50" t="s">
        <v>63</v>
      </c>
      <c r="F380" s="51">
        <v>75</v>
      </c>
      <c r="G380" s="51">
        <v>4.3</v>
      </c>
      <c r="H380" s="51">
        <v>0.6</v>
      </c>
      <c r="I380" s="51">
        <v>28.9</v>
      </c>
      <c r="J380" s="51">
        <v>156</v>
      </c>
      <c r="K380" s="52"/>
      <c r="L380" s="51">
        <v>5.93</v>
      </c>
    </row>
    <row r="381" spans="1:12" ht="15" x14ac:dyDescent="0.25">
      <c r="A381" s="15"/>
      <c r="B381" s="16"/>
      <c r="C381" s="11"/>
      <c r="D381" s="7" t="s">
        <v>23</v>
      </c>
      <c r="E381" s="50" t="s">
        <v>50</v>
      </c>
      <c r="F381" s="51">
        <v>50</v>
      </c>
      <c r="G381" s="51">
        <v>3.6</v>
      </c>
      <c r="H381" s="51">
        <v>0.5</v>
      </c>
      <c r="I381" s="51">
        <v>10</v>
      </c>
      <c r="J381" s="51">
        <v>90</v>
      </c>
      <c r="K381" s="52"/>
      <c r="L381" s="51">
        <v>2.42</v>
      </c>
    </row>
    <row r="382" spans="1:12" ht="15" x14ac:dyDescent="0.25">
      <c r="A382" s="17"/>
      <c r="B382" s="18"/>
      <c r="C382" s="8"/>
      <c r="D382" s="19" t="s">
        <v>37</v>
      </c>
      <c r="E382" s="9"/>
      <c r="F382" s="21">
        <f>SUM(F375:F381)</f>
        <v>698</v>
      </c>
      <c r="G382" s="21">
        <f t="shared" ref="G382" si="231">SUM(G375:G381)</f>
        <v>28.970000000000006</v>
      </c>
      <c r="H382" s="21">
        <f t="shared" ref="H382" si="232">SUM(H375:H381)</f>
        <v>35.119999999999997</v>
      </c>
      <c r="I382" s="21">
        <f t="shared" ref="I382" si="233">SUM(I375:I381)</f>
        <v>104.12</v>
      </c>
      <c r="J382" s="21">
        <f t="shared" ref="J382" si="234">SUM(J375:J381)</f>
        <v>802</v>
      </c>
      <c r="K382" s="27"/>
      <c r="L382" s="21">
        <f>SUM(L375:L381)</f>
        <v>84.42</v>
      </c>
    </row>
    <row r="383" spans="1:12" ht="15" x14ac:dyDescent="0.25">
      <c r="A383" s="14">
        <f>A348</f>
        <v>2</v>
      </c>
      <c r="B383" s="14">
        <f>B348</f>
        <v>2</v>
      </c>
      <c r="C383" s="10" t="s">
        <v>35</v>
      </c>
      <c r="D383" s="12" t="s">
        <v>36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12" t="s">
        <v>33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12" t="s">
        <v>31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5"/>
      <c r="B386" s="16"/>
      <c r="C386" s="11"/>
      <c r="D386" s="12" t="s">
        <v>24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5"/>
      <c r="B387" s="16"/>
      <c r="C387" s="11"/>
      <c r="D387" s="6"/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1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17"/>
      <c r="B389" s="18"/>
      <c r="C389" s="8"/>
      <c r="D389" s="20" t="s">
        <v>37</v>
      </c>
      <c r="E389" s="9"/>
      <c r="F389" s="21">
        <f>SUM(F383:F388)</f>
        <v>0</v>
      </c>
      <c r="G389" s="21">
        <f t="shared" ref="G389" si="235">SUM(G383:G388)</f>
        <v>0</v>
      </c>
      <c r="H389" s="21">
        <f t="shared" ref="H389" si="236">SUM(H383:H388)</f>
        <v>0</v>
      </c>
      <c r="I389" s="21">
        <f t="shared" ref="I389" si="237">SUM(I383:I388)</f>
        <v>0</v>
      </c>
      <c r="J389" s="21">
        <f t="shared" ref="J389" si="238">SUM(J383:J388)</f>
        <v>0</v>
      </c>
      <c r="K389" s="27"/>
      <c r="L389" s="21">
        <f t="shared" ref="L389" ca="1" si="239">SUM(L383:L391)</f>
        <v>0</v>
      </c>
    </row>
    <row r="390" spans="1:12" ht="15.75" customHeight="1" x14ac:dyDescent="0.2">
      <c r="A390" s="36">
        <f>A348</f>
        <v>2</v>
      </c>
      <c r="B390" s="36">
        <f>B348</f>
        <v>2</v>
      </c>
      <c r="C390" s="64" t="s">
        <v>4</v>
      </c>
      <c r="D390" s="65"/>
      <c r="E390" s="33"/>
      <c r="F390" s="34">
        <f>F355+F359+F369+F374+F382+F389</f>
        <v>2892</v>
      </c>
      <c r="G390" s="34">
        <f t="shared" ref="G390" si="240">G355+G359+G369+G374+G382+G389</f>
        <v>91.54</v>
      </c>
      <c r="H390" s="34">
        <f t="shared" ref="H390" si="241">H355+H359+H369+H374+H382+H389</f>
        <v>103.63999999999999</v>
      </c>
      <c r="I390" s="34">
        <f t="shared" ref="I390" si="242">I355+I359+I369+I374+I382+I389</f>
        <v>349.32000000000005</v>
      </c>
      <c r="J390" s="34">
        <f t="shared" ref="J390" si="243">J355+J359+J369+J374+J382+J389</f>
        <v>2555.3999999999996</v>
      </c>
      <c r="K390" s="35"/>
      <c r="L390" s="34">
        <f>L355+L359+L369+L374+L382</f>
        <v>347.18</v>
      </c>
    </row>
    <row r="391" spans="1:12" ht="15" x14ac:dyDescent="0.25">
      <c r="A391" s="22">
        <v>2</v>
      </c>
      <c r="B391" s="23">
        <v>3</v>
      </c>
      <c r="C391" s="24" t="s">
        <v>20</v>
      </c>
      <c r="D391" s="5" t="s">
        <v>21</v>
      </c>
      <c r="E391" s="47" t="s">
        <v>152</v>
      </c>
      <c r="F391" s="48">
        <v>250</v>
      </c>
      <c r="G391" s="48">
        <v>5.3</v>
      </c>
      <c r="H391" s="48">
        <v>2</v>
      </c>
      <c r="I391" s="48">
        <v>18</v>
      </c>
      <c r="J391" s="48">
        <v>136</v>
      </c>
      <c r="K391" s="49">
        <v>121</v>
      </c>
      <c r="L391" s="48">
        <v>10.58</v>
      </c>
    </row>
    <row r="392" spans="1:12" ht="15" x14ac:dyDescent="0.25">
      <c r="A392" s="25"/>
      <c r="B392" s="16"/>
      <c r="C392" s="11"/>
      <c r="D392" s="7" t="s">
        <v>22</v>
      </c>
      <c r="E392" s="50" t="s">
        <v>47</v>
      </c>
      <c r="F392" s="51">
        <v>200</v>
      </c>
      <c r="G392" s="51">
        <v>3.1</v>
      </c>
      <c r="H392" s="51">
        <v>2.8</v>
      </c>
      <c r="I392" s="51">
        <v>16</v>
      </c>
      <c r="J392" s="51">
        <v>101</v>
      </c>
      <c r="K392" s="52">
        <v>379</v>
      </c>
      <c r="L392" s="51">
        <v>10.76</v>
      </c>
    </row>
    <row r="393" spans="1:12" ht="15" x14ac:dyDescent="0.25">
      <c r="A393" s="25"/>
      <c r="B393" s="16"/>
      <c r="C393" s="11"/>
      <c r="D393" s="7" t="s">
        <v>23</v>
      </c>
      <c r="E393" s="50" t="s">
        <v>48</v>
      </c>
      <c r="F393" s="51">
        <v>13</v>
      </c>
      <c r="G393" s="51">
        <v>0.1</v>
      </c>
      <c r="H393" s="51">
        <v>8.1999999999999993</v>
      </c>
      <c r="I393" s="51">
        <v>0.1</v>
      </c>
      <c r="J393" s="51">
        <v>75</v>
      </c>
      <c r="K393" s="52">
        <v>14</v>
      </c>
      <c r="L393" s="51">
        <v>8.4499999999999993</v>
      </c>
    </row>
    <row r="394" spans="1:12" ht="15" x14ac:dyDescent="0.25">
      <c r="A394" s="25"/>
      <c r="B394" s="16"/>
      <c r="C394" s="11"/>
      <c r="D394" s="7" t="s">
        <v>23</v>
      </c>
      <c r="E394" s="50" t="s">
        <v>76</v>
      </c>
      <c r="F394" s="51">
        <v>27</v>
      </c>
      <c r="G394" s="51">
        <v>3.2</v>
      </c>
      <c r="H394" s="51">
        <v>5</v>
      </c>
      <c r="I394" s="51">
        <v>0</v>
      </c>
      <c r="J394" s="51">
        <v>81</v>
      </c>
      <c r="K394" s="52">
        <v>15</v>
      </c>
      <c r="L394" s="51">
        <v>16.2</v>
      </c>
    </row>
    <row r="395" spans="1:12" ht="15" x14ac:dyDescent="0.25">
      <c r="A395" s="25"/>
      <c r="B395" s="16"/>
      <c r="C395" s="11"/>
      <c r="D395" s="7" t="s">
        <v>23</v>
      </c>
      <c r="E395" s="50" t="s">
        <v>63</v>
      </c>
      <c r="F395" s="51">
        <v>65</v>
      </c>
      <c r="G395" s="51">
        <v>3.7</v>
      </c>
      <c r="H395" s="51">
        <v>0.5</v>
      </c>
      <c r="I395" s="51">
        <v>25</v>
      </c>
      <c r="J395" s="51">
        <v>135</v>
      </c>
      <c r="K395" s="52"/>
      <c r="L395" s="51">
        <v>5.14</v>
      </c>
    </row>
    <row r="396" spans="1:12" ht="15" x14ac:dyDescent="0.25">
      <c r="A396" s="25"/>
      <c r="B396" s="16"/>
      <c r="C396" s="11"/>
      <c r="D396" s="12" t="s">
        <v>24</v>
      </c>
      <c r="E396" s="50" t="s">
        <v>65</v>
      </c>
      <c r="F396" s="51">
        <v>150</v>
      </c>
      <c r="G396" s="51">
        <v>1.2</v>
      </c>
      <c r="H396" s="51">
        <v>1.6</v>
      </c>
      <c r="I396" s="51">
        <v>12</v>
      </c>
      <c r="J396" s="51">
        <v>80.099999999999994</v>
      </c>
      <c r="K396" s="52"/>
      <c r="L396" s="51">
        <v>19.8</v>
      </c>
    </row>
    <row r="397" spans="1:12" ht="15" x14ac:dyDescent="0.25">
      <c r="A397" s="25"/>
      <c r="B397" s="16"/>
      <c r="C397" s="11"/>
      <c r="D397" s="6"/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6"/>
      <c r="B398" s="18"/>
      <c r="C398" s="8"/>
      <c r="D398" s="19" t="s">
        <v>37</v>
      </c>
      <c r="E398" s="9"/>
      <c r="F398" s="21">
        <f>SUM(F391:F397)</f>
        <v>705</v>
      </c>
      <c r="G398" s="21">
        <f t="shared" ref="G398" si="244">SUM(G391:G397)</f>
        <v>16.599999999999998</v>
      </c>
      <c r="H398" s="21">
        <f t="shared" ref="H398" si="245">SUM(H391:H397)</f>
        <v>20.100000000000001</v>
      </c>
      <c r="I398" s="21">
        <f t="shared" ref="I398" si="246">SUM(I391:I397)</f>
        <v>71.099999999999994</v>
      </c>
      <c r="J398" s="21">
        <f t="shared" ref="J398" si="247">SUM(J391:J397)</f>
        <v>608.1</v>
      </c>
      <c r="K398" s="27"/>
      <c r="L398" s="21">
        <f t="shared" ref="L398:L441" si="248">SUM(L391:L397)</f>
        <v>70.929999999999993</v>
      </c>
    </row>
    <row r="399" spans="1:12" ht="15" x14ac:dyDescent="0.25">
      <c r="A399" s="28">
        <f>A391</f>
        <v>2</v>
      </c>
      <c r="B399" s="14">
        <f>B391</f>
        <v>3</v>
      </c>
      <c r="C399" s="10" t="s">
        <v>25</v>
      </c>
      <c r="D399" s="7" t="s">
        <v>31</v>
      </c>
      <c r="E399" s="50" t="s">
        <v>51</v>
      </c>
      <c r="F399" s="51">
        <v>200</v>
      </c>
      <c r="G399" s="51">
        <v>1</v>
      </c>
      <c r="H399" s="51">
        <v>0.1</v>
      </c>
      <c r="I399" s="51">
        <v>19.600000000000001</v>
      </c>
      <c r="J399" s="51">
        <v>91.9</v>
      </c>
      <c r="K399" s="52">
        <v>8</v>
      </c>
      <c r="L399" s="51">
        <v>8.6</v>
      </c>
    </row>
    <row r="400" spans="1:12" ht="15" x14ac:dyDescent="0.25">
      <c r="A400" s="25"/>
      <c r="B400" s="16"/>
      <c r="C400" s="11"/>
      <c r="D400" s="12" t="s">
        <v>33</v>
      </c>
      <c r="E400" s="50" t="s">
        <v>153</v>
      </c>
      <c r="F400" s="51">
        <v>170</v>
      </c>
      <c r="G400" s="51">
        <v>12.9</v>
      </c>
      <c r="H400" s="51">
        <v>14.5</v>
      </c>
      <c r="I400" s="51">
        <v>47</v>
      </c>
      <c r="J400" s="51">
        <v>204</v>
      </c>
      <c r="K400" s="52">
        <v>223</v>
      </c>
      <c r="L400" s="51">
        <v>57.43</v>
      </c>
    </row>
    <row r="401" spans="1:12" ht="15" x14ac:dyDescent="0.25">
      <c r="A401" s="25"/>
      <c r="B401" s="16"/>
      <c r="C401" s="11"/>
      <c r="D401" s="12" t="s">
        <v>24</v>
      </c>
      <c r="E401" s="50" t="s">
        <v>53</v>
      </c>
      <c r="F401" s="51">
        <v>250</v>
      </c>
      <c r="G401" s="51">
        <v>0.7</v>
      </c>
      <c r="H401" s="51">
        <v>0</v>
      </c>
      <c r="I401" s="51">
        <v>8.1</v>
      </c>
      <c r="J401" s="51">
        <v>97</v>
      </c>
      <c r="K401" s="52"/>
      <c r="L401" s="51">
        <v>24</v>
      </c>
    </row>
    <row r="402" spans="1:12" ht="15" x14ac:dyDescent="0.25">
      <c r="A402" s="26"/>
      <c r="B402" s="18"/>
      <c r="C402" s="8"/>
      <c r="D402" s="19" t="s">
        <v>37</v>
      </c>
      <c r="E402" s="9"/>
      <c r="F402" s="21">
        <f>SUM(F399:F401)</f>
        <v>620</v>
      </c>
      <c r="G402" s="21">
        <f t="shared" ref="G402" si="249">SUM(G399:G401)</f>
        <v>14.6</v>
      </c>
      <c r="H402" s="21">
        <f t="shared" ref="H402" si="250">SUM(H399:H401)</f>
        <v>14.6</v>
      </c>
      <c r="I402" s="21">
        <f t="shared" ref="I402" si="251">SUM(I399:I401)</f>
        <v>74.699999999999989</v>
      </c>
      <c r="J402" s="21">
        <f t="shared" ref="J402" si="252">SUM(J399:J401)</f>
        <v>392.9</v>
      </c>
      <c r="K402" s="27"/>
      <c r="L402" s="21">
        <f>SUM(L399:L401)</f>
        <v>90.03</v>
      </c>
    </row>
    <row r="403" spans="1:12" ht="15" x14ac:dyDescent="0.25">
      <c r="A403" s="28">
        <f>A391</f>
        <v>2</v>
      </c>
      <c r="B403" s="14">
        <f>B391</f>
        <v>3</v>
      </c>
      <c r="C403" s="10" t="s">
        <v>26</v>
      </c>
      <c r="D403" s="7" t="s">
        <v>27</v>
      </c>
      <c r="E403" s="50" t="s">
        <v>154</v>
      </c>
      <c r="F403" s="51">
        <v>100</v>
      </c>
      <c r="G403" s="51">
        <v>2</v>
      </c>
      <c r="H403" s="51">
        <v>6.1</v>
      </c>
      <c r="I403" s="51">
        <v>7.9</v>
      </c>
      <c r="J403" s="51">
        <v>51.4</v>
      </c>
      <c r="K403" s="52">
        <v>40</v>
      </c>
      <c r="L403" s="51">
        <v>6.99</v>
      </c>
    </row>
    <row r="404" spans="1:12" ht="15" x14ac:dyDescent="0.25">
      <c r="A404" s="25"/>
      <c r="B404" s="16"/>
      <c r="C404" s="11"/>
      <c r="D404" s="7" t="s">
        <v>28</v>
      </c>
      <c r="E404" s="50" t="s">
        <v>155</v>
      </c>
      <c r="F404" s="51">
        <v>250</v>
      </c>
      <c r="G404" s="51">
        <v>3.8</v>
      </c>
      <c r="H404" s="51">
        <v>4.7</v>
      </c>
      <c r="I404" s="51">
        <v>15.3</v>
      </c>
      <c r="J404" s="51">
        <v>106</v>
      </c>
      <c r="K404" s="52">
        <v>102</v>
      </c>
      <c r="L404" s="51">
        <v>7.72</v>
      </c>
    </row>
    <row r="405" spans="1:12" ht="15" x14ac:dyDescent="0.25">
      <c r="A405" s="25"/>
      <c r="B405" s="16"/>
      <c r="C405" s="11"/>
      <c r="D405" s="7" t="s">
        <v>29</v>
      </c>
      <c r="E405" s="50" t="s">
        <v>92</v>
      </c>
      <c r="F405" s="51">
        <v>100</v>
      </c>
      <c r="G405" s="51">
        <v>14.9</v>
      </c>
      <c r="H405" s="51">
        <v>8.1</v>
      </c>
      <c r="I405" s="51">
        <v>2.8</v>
      </c>
      <c r="J405" s="51">
        <v>86.5</v>
      </c>
      <c r="K405" s="52">
        <v>288</v>
      </c>
      <c r="L405" s="51">
        <v>36.11</v>
      </c>
    </row>
    <row r="406" spans="1:12" ht="15" x14ac:dyDescent="0.25">
      <c r="A406" s="25"/>
      <c r="B406" s="16"/>
      <c r="C406" s="11"/>
      <c r="D406" s="7" t="s">
        <v>30</v>
      </c>
      <c r="E406" s="50" t="s">
        <v>156</v>
      </c>
      <c r="F406" s="51">
        <v>200</v>
      </c>
      <c r="G406" s="51">
        <v>4</v>
      </c>
      <c r="H406" s="51">
        <v>5.7</v>
      </c>
      <c r="I406" s="51">
        <v>13.9</v>
      </c>
      <c r="J406" s="51">
        <v>157</v>
      </c>
      <c r="K406" s="52">
        <v>321</v>
      </c>
      <c r="L406" s="51">
        <v>15.91</v>
      </c>
    </row>
    <row r="407" spans="1:12" ht="15" x14ac:dyDescent="0.25">
      <c r="A407" s="25"/>
      <c r="B407" s="16"/>
      <c r="C407" s="11"/>
      <c r="D407" s="7" t="s">
        <v>31</v>
      </c>
      <c r="E407" s="50" t="s">
        <v>57</v>
      </c>
      <c r="F407" s="51">
        <v>200</v>
      </c>
      <c r="G407" s="51">
        <v>0.2</v>
      </c>
      <c r="H407" s="51">
        <v>0.1</v>
      </c>
      <c r="I407" s="51">
        <v>24.1</v>
      </c>
      <c r="J407" s="51">
        <v>180</v>
      </c>
      <c r="K407" s="52">
        <v>342</v>
      </c>
      <c r="L407" s="51">
        <v>3.75</v>
      </c>
    </row>
    <row r="408" spans="1:12" ht="15" x14ac:dyDescent="0.25">
      <c r="A408" s="25"/>
      <c r="B408" s="16"/>
      <c r="C408" s="11"/>
      <c r="D408" s="7" t="s">
        <v>23</v>
      </c>
      <c r="E408" s="50" t="s">
        <v>63</v>
      </c>
      <c r="F408" s="51">
        <v>50</v>
      </c>
      <c r="G408" s="51">
        <v>2.8</v>
      </c>
      <c r="H408" s="51">
        <v>0.4</v>
      </c>
      <c r="I408" s="51">
        <v>16</v>
      </c>
      <c r="J408" s="51">
        <v>104</v>
      </c>
      <c r="K408" s="52"/>
      <c r="L408" s="51">
        <v>3.95</v>
      </c>
    </row>
    <row r="409" spans="1:12" ht="15" x14ac:dyDescent="0.25">
      <c r="A409" s="25"/>
      <c r="B409" s="16"/>
      <c r="C409" s="11"/>
      <c r="D409" s="7" t="s">
        <v>23</v>
      </c>
      <c r="E409" s="50" t="s">
        <v>50</v>
      </c>
      <c r="F409" s="51">
        <v>50</v>
      </c>
      <c r="G409" s="51">
        <v>3.6</v>
      </c>
      <c r="H409" s="51">
        <v>0.5</v>
      </c>
      <c r="I409" s="51">
        <v>10</v>
      </c>
      <c r="J409" s="51">
        <v>90</v>
      </c>
      <c r="K409" s="52"/>
      <c r="L409" s="51">
        <v>2.42</v>
      </c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6"/>
      <c r="B412" s="18"/>
      <c r="C412" s="8"/>
      <c r="D412" s="19" t="s">
        <v>37</v>
      </c>
      <c r="E412" s="9"/>
      <c r="F412" s="21">
        <f>SUM(F403:F411)</f>
        <v>950</v>
      </c>
      <c r="G412" s="21">
        <f t="shared" ref="G412" si="253">SUM(G403:G411)</f>
        <v>31.3</v>
      </c>
      <c r="H412" s="21">
        <f t="shared" ref="H412" si="254">SUM(H403:H411)</f>
        <v>25.599999999999998</v>
      </c>
      <c r="I412" s="21">
        <f t="shared" ref="I412" si="255">SUM(I403:I411)</f>
        <v>90</v>
      </c>
      <c r="J412" s="21">
        <f t="shared" ref="J412" si="256">SUM(J403:J411)</f>
        <v>774.9</v>
      </c>
      <c r="K412" s="27"/>
      <c r="L412" s="21">
        <f>SUM(L403:L411)</f>
        <v>76.850000000000009</v>
      </c>
    </row>
    <row r="413" spans="1:12" ht="15" x14ac:dyDescent="0.25">
      <c r="A413" s="28">
        <f>A391</f>
        <v>2</v>
      </c>
      <c r="B413" s="14">
        <f>B391</f>
        <v>3</v>
      </c>
      <c r="C413" s="10" t="s">
        <v>32</v>
      </c>
      <c r="D413" s="12" t="s">
        <v>33</v>
      </c>
      <c r="E413" s="50" t="s">
        <v>108</v>
      </c>
      <c r="F413" s="51">
        <v>30</v>
      </c>
      <c r="G413" s="51">
        <v>0.6</v>
      </c>
      <c r="H413" s="51">
        <v>0.01</v>
      </c>
      <c r="I413" s="51">
        <v>20.5</v>
      </c>
      <c r="J413" s="51">
        <v>176.3</v>
      </c>
      <c r="K413" s="52">
        <v>371</v>
      </c>
      <c r="L413" s="51">
        <v>4.9000000000000004</v>
      </c>
    </row>
    <row r="414" spans="1:12" ht="15" x14ac:dyDescent="0.25">
      <c r="A414" s="25"/>
      <c r="B414" s="16"/>
      <c r="C414" s="11"/>
      <c r="D414" s="12" t="s">
        <v>31</v>
      </c>
      <c r="E414" s="50" t="s">
        <v>58</v>
      </c>
      <c r="F414" s="51">
        <v>200</v>
      </c>
      <c r="G414" s="51">
        <v>5.8</v>
      </c>
      <c r="H414" s="51">
        <v>5</v>
      </c>
      <c r="I414" s="51">
        <v>8</v>
      </c>
      <c r="J414" s="51">
        <v>106</v>
      </c>
      <c r="K414" s="52">
        <v>386</v>
      </c>
      <c r="L414" s="51">
        <v>21.63</v>
      </c>
    </row>
    <row r="415" spans="1:12" ht="15" x14ac:dyDescent="0.25">
      <c r="A415" s="25"/>
      <c r="B415" s="16"/>
      <c r="C415" s="11"/>
      <c r="D415" s="61" t="s">
        <v>128</v>
      </c>
      <c r="E415" s="50" t="s">
        <v>126</v>
      </c>
      <c r="F415" s="51">
        <v>40</v>
      </c>
      <c r="G415" s="51">
        <v>1.7</v>
      </c>
      <c r="H415" s="51">
        <v>8.4</v>
      </c>
      <c r="I415" s="51">
        <v>31</v>
      </c>
      <c r="J415" s="51">
        <v>128</v>
      </c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37</v>
      </c>
      <c r="E417" s="9"/>
      <c r="F417" s="21">
        <f>SUM(F413:F416)</f>
        <v>270</v>
      </c>
      <c r="G417" s="21">
        <f t="shared" ref="G417" si="257">SUM(G413:G416)</f>
        <v>8.1</v>
      </c>
      <c r="H417" s="21">
        <f t="shared" ref="H417" si="258">SUM(H413:H416)</f>
        <v>13.41</v>
      </c>
      <c r="I417" s="21">
        <f t="shared" ref="I417" si="259">SUM(I413:I416)</f>
        <v>59.5</v>
      </c>
      <c r="J417" s="21">
        <f t="shared" ref="J417" si="260">SUM(J413:J416)</f>
        <v>410.3</v>
      </c>
      <c r="K417" s="27"/>
      <c r="L417" s="21">
        <f>SUM(L413:L416)</f>
        <v>26.53</v>
      </c>
    </row>
    <row r="418" spans="1:12" ht="15" x14ac:dyDescent="0.25">
      <c r="A418" s="28">
        <f>A391</f>
        <v>2</v>
      </c>
      <c r="B418" s="14">
        <f>B391</f>
        <v>3</v>
      </c>
      <c r="C418" s="10" t="s">
        <v>34</v>
      </c>
      <c r="D418" s="7" t="s">
        <v>27</v>
      </c>
      <c r="E418" s="50" t="s">
        <v>132</v>
      </c>
      <c r="F418" s="51">
        <v>100</v>
      </c>
      <c r="G418" s="51">
        <v>10.7</v>
      </c>
      <c r="H418" s="51">
        <v>0.6</v>
      </c>
      <c r="I418" s="51">
        <v>14</v>
      </c>
      <c r="J418" s="51">
        <v>78</v>
      </c>
      <c r="K418" s="52">
        <v>45</v>
      </c>
      <c r="L418" s="51">
        <v>7.25</v>
      </c>
    </row>
    <row r="419" spans="1:12" ht="15" x14ac:dyDescent="0.25">
      <c r="A419" s="25"/>
      <c r="B419" s="16"/>
      <c r="C419" s="11"/>
      <c r="D419" s="7" t="s">
        <v>30</v>
      </c>
      <c r="E419" s="50" t="s">
        <v>106</v>
      </c>
      <c r="F419" s="51">
        <v>200</v>
      </c>
      <c r="G419" s="51">
        <v>4.0599999999999996</v>
      </c>
      <c r="H419" s="51">
        <v>2.2999999999999998</v>
      </c>
      <c r="I419" s="51">
        <v>13.5</v>
      </c>
      <c r="J419" s="51">
        <v>135</v>
      </c>
      <c r="K419" s="52">
        <v>310</v>
      </c>
      <c r="L419" s="51">
        <v>12.22</v>
      </c>
    </row>
    <row r="420" spans="1:12" ht="15" x14ac:dyDescent="0.25">
      <c r="A420" s="25"/>
      <c r="B420" s="16"/>
      <c r="C420" s="11"/>
      <c r="D420" s="7" t="s">
        <v>21</v>
      </c>
      <c r="E420" s="50" t="s">
        <v>157</v>
      </c>
      <c r="F420" s="51">
        <v>100</v>
      </c>
      <c r="G420" s="51">
        <v>3</v>
      </c>
      <c r="H420" s="51">
        <v>7</v>
      </c>
      <c r="I420" s="51">
        <v>11</v>
      </c>
      <c r="J420" s="51">
        <v>133</v>
      </c>
      <c r="K420" s="52">
        <v>262</v>
      </c>
      <c r="L420" s="51">
        <v>23.22</v>
      </c>
    </row>
    <row r="421" spans="1:12" ht="15" x14ac:dyDescent="0.25">
      <c r="A421" s="25"/>
      <c r="B421" s="16"/>
      <c r="C421" s="11"/>
      <c r="D421" s="7" t="s">
        <v>31</v>
      </c>
      <c r="E421" s="50" t="s">
        <v>123</v>
      </c>
      <c r="F421" s="51">
        <v>200</v>
      </c>
      <c r="G421" s="51">
        <v>7.0000000000000007E-2</v>
      </c>
      <c r="H421" s="51">
        <v>0.02</v>
      </c>
      <c r="I421" s="51">
        <v>0</v>
      </c>
      <c r="J421" s="51">
        <v>60</v>
      </c>
      <c r="K421" s="52">
        <v>376</v>
      </c>
      <c r="L421" s="51">
        <v>1.52</v>
      </c>
    </row>
    <row r="422" spans="1:12" ht="15" x14ac:dyDescent="0.25">
      <c r="A422" s="25"/>
      <c r="B422" s="16"/>
      <c r="C422" s="11"/>
      <c r="D422" s="7" t="s">
        <v>23</v>
      </c>
      <c r="E422" s="50" t="s">
        <v>48</v>
      </c>
      <c r="F422" s="51">
        <v>13</v>
      </c>
      <c r="G422" s="51">
        <v>0.1</v>
      </c>
      <c r="H422" s="51">
        <v>8.1999999999999993</v>
      </c>
      <c r="I422" s="51">
        <v>0.1</v>
      </c>
      <c r="J422" s="51">
        <v>75</v>
      </c>
      <c r="K422" s="52">
        <v>14</v>
      </c>
      <c r="L422" s="51">
        <v>8.4499999999999993</v>
      </c>
    </row>
    <row r="423" spans="1:12" ht="15" x14ac:dyDescent="0.25">
      <c r="A423" s="25"/>
      <c r="B423" s="16"/>
      <c r="C423" s="11"/>
      <c r="D423" s="61" t="s">
        <v>23</v>
      </c>
      <c r="E423" s="50" t="s">
        <v>63</v>
      </c>
      <c r="F423" s="51">
        <v>55</v>
      </c>
      <c r="G423" s="51">
        <v>2.7</v>
      </c>
      <c r="H423" s="51">
        <v>0.3</v>
      </c>
      <c r="I423" s="51">
        <v>10</v>
      </c>
      <c r="J423" s="51">
        <v>90</v>
      </c>
      <c r="K423" s="52"/>
      <c r="L423" s="51">
        <v>4.3499999999999996</v>
      </c>
    </row>
    <row r="424" spans="1:12" ht="15" x14ac:dyDescent="0.25">
      <c r="A424" s="25"/>
      <c r="B424" s="16"/>
      <c r="C424" s="11"/>
      <c r="D424" s="61" t="s">
        <v>23</v>
      </c>
      <c r="E424" s="50" t="s">
        <v>50</v>
      </c>
      <c r="F424" s="51">
        <v>50</v>
      </c>
      <c r="G424" s="51">
        <v>3.6</v>
      </c>
      <c r="H424" s="51">
        <v>0.5</v>
      </c>
      <c r="I424" s="51">
        <v>20.100000000000001</v>
      </c>
      <c r="J424" s="51">
        <v>95</v>
      </c>
      <c r="K424" s="52"/>
      <c r="L424" s="51">
        <v>2.42</v>
      </c>
    </row>
    <row r="425" spans="1:12" ht="15" x14ac:dyDescent="0.25">
      <c r="A425" s="26"/>
      <c r="B425" s="18"/>
      <c r="C425" s="8"/>
      <c r="D425" s="19" t="s">
        <v>37</v>
      </c>
      <c r="E425" s="9"/>
      <c r="F425" s="21">
        <f>SUM(F418:F424)</f>
        <v>718</v>
      </c>
      <c r="G425" s="21">
        <f t="shared" ref="G425" si="261">SUM(G418:G424)</f>
        <v>24.23</v>
      </c>
      <c r="H425" s="21">
        <f t="shared" ref="H425" si="262">SUM(H418:H424)</f>
        <v>18.919999999999998</v>
      </c>
      <c r="I425" s="21">
        <f t="shared" ref="I425" si="263">SUM(I418:I424)</f>
        <v>68.7</v>
      </c>
      <c r="J425" s="21">
        <f t="shared" ref="J425" si="264">SUM(J418:J424)</f>
        <v>666</v>
      </c>
      <c r="K425" s="27"/>
      <c r="L425" s="21">
        <f>SUM(L418:L424)</f>
        <v>59.43</v>
      </c>
    </row>
    <row r="426" spans="1:12" ht="15" x14ac:dyDescent="0.25">
      <c r="A426" s="28">
        <f>A391</f>
        <v>2</v>
      </c>
      <c r="B426" s="14">
        <f>B391</f>
        <v>3</v>
      </c>
      <c r="C426" s="10" t="s">
        <v>35</v>
      </c>
      <c r="D426" s="12" t="s">
        <v>36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12" t="s">
        <v>33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12" t="s">
        <v>31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12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6"/>
      <c r="B432" s="18"/>
      <c r="C432" s="8"/>
      <c r="D432" s="20" t="s">
        <v>37</v>
      </c>
      <c r="E432" s="9"/>
      <c r="F432" s="21">
        <f>SUM(F426:F431)</f>
        <v>0</v>
      </c>
      <c r="G432" s="21">
        <f t="shared" ref="G432" si="265">SUM(G426:G431)</f>
        <v>0</v>
      </c>
      <c r="H432" s="21">
        <f t="shared" ref="H432" si="266">SUM(H426:H431)</f>
        <v>0</v>
      </c>
      <c r="I432" s="21">
        <f t="shared" ref="I432" si="267">SUM(I426:I431)</f>
        <v>0</v>
      </c>
      <c r="J432" s="21">
        <f t="shared" ref="J432" si="268">SUM(J426:J431)</f>
        <v>0</v>
      </c>
      <c r="K432" s="27"/>
      <c r="L432" s="21">
        <f t="shared" ref="L432" ca="1" si="269">SUM(L426:L434)</f>
        <v>0</v>
      </c>
    </row>
    <row r="433" spans="1:12" ht="15.75" customHeight="1" x14ac:dyDescent="0.2">
      <c r="A433" s="31">
        <f>A391</f>
        <v>2</v>
      </c>
      <c r="B433" s="32">
        <f>B391</f>
        <v>3</v>
      </c>
      <c r="C433" s="64" t="s">
        <v>4</v>
      </c>
      <c r="D433" s="65"/>
      <c r="E433" s="33"/>
      <c r="F433" s="34">
        <f>F398+F402+F412+F417+F425+F432</f>
        <v>3263</v>
      </c>
      <c r="G433" s="34">
        <f t="shared" ref="G433" si="270">G398+G402+G412+G417+G425+G432</f>
        <v>94.83</v>
      </c>
      <c r="H433" s="34">
        <f t="shared" ref="H433" si="271">H398+H402+H412+H417+H425+H432</f>
        <v>92.63</v>
      </c>
      <c r="I433" s="34">
        <f t="shared" ref="I433" si="272">I398+I402+I412+I417+I425+I432</f>
        <v>363.99999999999994</v>
      </c>
      <c r="J433" s="34">
        <f t="shared" ref="J433" si="273">J398+J402+J412+J417+J425+J432</f>
        <v>2852.2000000000003</v>
      </c>
      <c r="K433" s="35"/>
      <c r="L433" s="34">
        <f>L398+L402+L412+L417+L425</f>
        <v>323.77000000000004</v>
      </c>
    </row>
    <row r="434" spans="1:12" ht="15" x14ac:dyDescent="0.25">
      <c r="A434" s="22">
        <v>2</v>
      </c>
      <c r="B434" s="23">
        <v>4</v>
      </c>
      <c r="C434" s="24" t="s">
        <v>20</v>
      </c>
      <c r="D434" s="5" t="s">
        <v>21</v>
      </c>
      <c r="E434" s="47" t="s">
        <v>158</v>
      </c>
      <c r="F434" s="48">
        <v>166</v>
      </c>
      <c r="G434" s="48">
        <v>1.9</v>
      </c>
      <c r="H434" s="48">
        <v>4.7</v>
      </c>
      <c r="I434" s="48">
        <v>32.200000000000003</v>
      </c>
      <c r="J434" s="48">
        <v>69.7</v>
      </c>
      <c r="K434" s="49">
        <v>173</v>
      </c>
      <c r="L434" s="48">
        <v>12</v>
      </c>
    </row>
    <row r="435" spans="1:12" ht="15" x14ac:dyDescent="0.25">
      <c r="A435" s="25"/>
      <c r="B435" s="16"/>
      <c r="C435" s="11"/>
      <c r="D435" s="7" t="s">
        <v>22</v>
      </c>
      <c r="E435" s="50" t="s">
        <v>61</v>
      </c>
      <c r="F435" s="51">
        <v>200</v>
      </c>
      <c r="G435" s="51">
        <v>3.9</v>
      </c>
      <c r="H435" s="51">
        <v>4.0999999999999996</v>
      </c>
      <c r="I435" s="51">
        <v>16.5</v>
      </c>
      <c r="J435" s="51">
        <v>103</v>
      </c>
      <c r="K435" s="52">
        <v>382</v>
      </c>
      <c r="L435" s="51">
        <v>9.5</v>
      </c>
    </row>
    <row r="436" spans="1:12" ht="15" x14ac:dyDescent="0.25">
      <c r="A436" s="25"/>
      <c r="B436" s="16"/>
      <c r="C436" s="11"/>
      <c r="D436" s="7" t="s">
        <v>23</v>
      </c>
      <c r="E436" s="50" t="s">
        <v>48</v>
      </c>
      <c r="F436" s="51">
        <v>13</v>
      </c>
      <c r="G436" s="51">
        <v>0.1</v>
      </c>
      <c r="H436" s="51">
        <v>8.1999999999999993</v>
      </c>
      <c r="I436" s="51">
        <v>0.1</v>
      </c>
      <c r="J436" s="51">
        <v>75</v>
      </c>
      <c r="K436" s="52">
        <v>14</v>
      </c>
      <c r="L436" s="51">
        <v>8.4499999999999993</v>
      </c>
    </row>
    <row r="437" spans="1:12" ht="15" x14ac:dyDescent="0.25">
      <c r="A437" s="25"/>
      <c r="B437" s="16"/>
      <c r="C437" s="11"/>
      <c r="D437" s="12" t="s">
        <v>24</v>
      </c>
      <c r="E437" s="50" t="s">
        <v>65</v>
      </c>
      <c r="F437" s="51">
        <v>120</v>
      </c>
      <c r="G437" s="51">
        <v>1</v>
      </c>
      <c r="H437" s="51">
        <v>1.2</v>
      </c>
      <c r="I437" s="51">
        <v>9.6</v>
      </c>
      <c r="J437" s="51">
        <v>64</v>
      </c>
      <c r="K437" s="52"/>
      <c r="L437" s="51">
        <v>15.84</v>
      </c>
    </row>
    <row r="438" spans="1:12" ht="15" x14ac:dyDescent="0.25">
      <c r="A438" s="25"/>
      <c r="B438" s="16"/>
      <c r="C438" s="11"/>
      <c r="D438" s="7" t="s">
        <v>23</v>
      </c>
      <c r="E438" s="50" t="s">
        <v>63</v>
      </c>
      <c r="F438" s="51">
        <v>75</v>
      </c>
      <c r="G438" s="51">
        <v>4.3</v>
      </c>
      <c r="H438" s="51">
        <v>0.6</v>
      </c>
      <c r="I438" s="51">
        <v>29</v>
      </c>
      <c r="J438" s="51">
        <v>156</v>
      </c>
      <c r="K438" s="52"/>
      <c r="L438" s="51">
        <v>5.93</v>
      </c>
    </row>
    <row r="439" spans="1:12" ht="15" x14ac:dyDescent="0.2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6"/>
      <c r="B441" s="18"/>
      <c r="C441" s="8"/>
      <c r="D441" s="19" t="s">
        <v>37</v>
      </c>
      <c r="E441" s="9"/>
      <c r="F441" s="21">
        <f>SUM(F434:F440)</f>
        <v>574</v>
      </c>
      <c r="G441" s="21">
        <f t="shared" ref="G441" si="274">SUM(G434:G440)</f>
        <v>11.2</v>
      </c>
      <c r="H441" s="21">
        <f t="shared" ref="H441" si="275">SUM(H434:H440)</f>
        <v>18.8</v>
      </c>
      <c r="I441" s="21">
        <f t="shared" ref="I441" si="276">SUM(I434:I440)</f>
        <v>87.4</v>
      </c>
      <c r="J441" s="21">
        <f t="shared" ref="J441" si="277">SUM(J434:J440)</f>
        <v>467.7</v>
      </c>
      <c r="K441" s="27"/>
      <c r="L441" s="21">
        <f t="shared" si="248"/>
        <v>51.72</v>
      </c>
    </row>
    <row r="442" spans="1:12" ht="15" x14ac:dyDescent="0.25">
      <c r="A442" s="28">
        <f>A434</f>
        <v>2</v>
      </c>
      <c r="B442" s="14">
        <f>B434</f>
        <v>4</v>
      </c>
      <c r="C442" s="10" t="s">
        <v>25</v>
      </c>
      <c r="D442" s="12" t="s">
        <v>31</v>
      </c>
      <c r="E442" s="50" t="s">
        <v>51</v>
      </c>
      <c r="F442" s="51">
        <v>200</v>
      </c>
      <c r="G442" s="51">
        <v>1</v>
      </c>
      <c r="H442" s="51">
        <v>0</v>
      </c>
      <c r="I442" s="51">
        <v>19.600000000000001</v>
      </c>
      <c r="J442" s="51">
        <v>64.3</v>
      </c>
      <c r="K442" s="52">
        <v>8</v>
      </c>
      <c r="L442" s="51">
        <v>8.6</v>
      </c>
    </row>
    <row r="443" spans="1:12" ht="15" x14ac:dyDescent="0.25">
      <c r="A443" s="25"/>
      <c r="B443" s="16"/>
      <c r="C443" s="11"/>
      <c r="D443" s="12" t="s">
        <v>33</v>
      </c>
      <c r="E443" s="50" t="s">
        <v>159</v>
      </c>
      <c r="F443" s="51">
        <v>100</v>
      </c>
      <c r="G443" s="51">
        <v>2.1</v>
      </c>
      <c r="H443" s="51">
        <v>2.21</v>
      </c>
      <c r="I443" s="51">
        <v>10.199999999999999</v>
      </c>
      <c r="J443" s="51">
        <v>112</v>
      </c>
      <c r="K443" s="52">
        <v>405</v>
      </c>
      <c r="L443" s="51">
        <v>18.66</v>
      </c>
    </row>
    <row r="444" spans="1:12" ht="15" x14ac:dyDescent="0.25">
      <c r="A444" s="25"/>
      <c r="B444" s="16"/>
      <c r="C444" s="11"/>
      <c r="D444" s="12" t="s">
        <v>24</v>
      </c>
      <c r="E444" s="50" t="s">
        <v>127</v>
      </c>
      <c r="F444" s="51">
        <v>300</v>
      </c>
      <c r="G444" s="51">
        <v>2.7</v>
      </c>
      <c r="H444" s="51">
        <v>0</v>
      </c>
      <c r="I444" s="51">
        <v>0</v>
      </c>
      <c r="J444" s="51">
        <v>114</v>
      </c>
      <c r="K444" s="52"/>
      <c r="L444" s="51">
        <v>61.2</v>
      </c>
    </row>
    <row r="445" spans="1:12" ht="15" x14ac:dyDescent="0.25">
      <c r="A445" s="26"/>
      <c r="B445" s="18"/>
      <c r="C445" s="8"/>
      <c r="D445" s="19" t="s">
        <v>37</v>
      </c>
      <c r="E445" s="9"/>
      <c r="F445" s="21">
        <f>SUM(F442:F444)</f>
        <v>600</v>
      </c>
      <c r="G445" s="21">
        <f t="shared" ref="G445" si="278">SUM(G442:G444)</f>
        <v>5.8000000000000007</v>
      </c>
      <c r="H445" s="21">
        <f t="shared" ref="H445" si="279">SUM(H442:H444)</f>
        <v>2.21</v>
      </c>
      <c r="I445" s="21">
        <f t="shared" ref="I445" si="280">SUM(I442:I444)</f>
        <v>29.8</v>
      </c>
      <c r="J445" s="21">
        <f t="shared" ref="J445" si="281">SUM(J442:J444)</f>
        <v>290.3</v>
      </c>
      <c r="K445" s="27"/>
      <c r="L445" s="21">
        <f>SUM(L442:L444)</f>
        <v>88.460000000000008</v>
      </c>
    </row>
    <row r="446" spans="1:12" ht="15" x14ac:dyDescent="0.25">
      <c r="A446" s="28">
        <f>A434</f>
        <v>2</v>
      </c>
      <c r="B446" s="14">
        <f>B434</f>
        <v>4</v>
      </c>
      <c r="C446" s="10" t="s">
        <v>26</v>
      </c>
      <c r="D446" s="7" t="s">
        <v>27</v>
      </c>
      <c r="E446" s="50" t="s">
        <v>160</v>
      </c>
      <c r="F446" s="51" t="s">
        <v>121</v>
      </c>
      <c r="G446" s="51">
        <v>13.8</v>
      </c>
      <c r="H446" s="51">
        <v>17.399999999999999</v>
      </c>
      <c r="I446" s="51">
        <v>25.2</v>
      </c>
      <c r="J446" s="51" t="s">
        <v>161</v>
      </c>
      <c r="K446" s="52">
        <v>69</v>
      </c>
      <c r="L446" s="51">
        <v>21.44</v>
      </c>
    </row>
    <row r="447" spans="1:12" ht="15" x14ac:dyDescent="0.25">
      <c r="A447" s="25"/>
      <c r="B447" s="16"/>
      <c r="C447" s="11"/>
      <c r="D447" s="7" t="s">
        <v>28</v>
      </c>
      <c r="E447" s="50" t="s">
        <v>162</v>
      </c>
      <c r="F447" s="51">
        <v>250</v>
      </c>
      <c r="G447" s="51">
        <v>1.3</v>
      </c>
      <c r="H447" s="51">
        <v>2</v>
      </c>
      <c r="I447" s="51">
        <v>6.2</v>
      </c>
      <c r="J447" s="51">
        <v>87.8</v>
      </c>
      <c r="K447" s="52">
        <v>98</v>
      </c>
      <c r="L447" s="51">
        <v>3.44</v>
      </c>
    </row>
    <row r="448" spans="1:12" ht="15" x14ac:dyDescent="0.25">
      <c r="A448" s="25"/>
      <c r="B448" s="16"/>
      <c r="C448" s="11"/>
      <c r="D448" s="7" t="s">
        <v>29</v>
      </c>
      <c r="E448" s="50" t="s">
        <v>163</v>
      </c>
      <c r="F448" s="51">
        <v>200</v>
      </c>
      <c r="G448" s="51">
        <v>11.3</v>
      </c>
      <c r="H448" s="51">
        <v>12.4</v>
      </c>
      <c r="I448" s="51">
        <v>21.7</v>
      </c>
      <c r="J448" s="51">
        <v>375</v>
      </c>
      <c r="K448" s="52">
        <v>289</v>
      </c>
      <c r="L448" s="51">
        <v>31.88</v>
      </c>
    </row>
    <row r="449" spans="1:12" ht="15" x14ac:dyDescent="0.25">
      <c r="A449" s="25"/>
      <c r="B449" s="16"/>
      <c r="C449" s="11"/>
      <c r="D449" s="7" t="s">
        <v>31</v>
      </c>
      <c r="E449" s="50" t="s">
        <v>82</v>
      </c>
      <c r="F449" s="51">
        <v>200</v>
      </c>
      <c r="G449" s="51">
        <v>4</v>
      </c>
      <c r="H449" s="51">
        <v>0</v>
      </c>
      <c r="I449" s="51">
        <v>6</v>
      </c>
      <c r="J449" s="51">
        <v>57</v>
      </c>
      <c r="K449" s="52">
        <v>342</v>
      </c>
      <c r="L449" s="51">
        <v>6.37</v>
      </c>
    </row>
    <row r="450" spans="1:12" ht="15" x14ac:dyDescent="0.25">
      <c r="A450" s="25"/>
      <c r="B450" s="16"/>
      <c r="C450" s="11"/>
      <c r="D450" s="7" t="s">
        <v>23</v>
      </c>
      <c r="E450" s="50" t="s">
        <v>63</v>
      </c>
      <c r="F450" s="51">
        <v>50</v>
      </c>
      <c r="G450" s="51">
        <v>2.8</v>
      </c>
      <c r="H450" s="51">
        <v>0.4</v>
      </c>
      <c r="I450" s="51">
        <v>16</v>
      </c>
      <c r="J450" s="51">
        <v>104</v>
      </c>
      <c r="K450" s="52"/>
      <c r="L450" s="51">
        <v>3.95</v>
      </c>
    </row>
    <row r="451" spans="1:12" ht="15" x14ac:dyDescent="0.25">
      <c r="A451" s="25"/>
      <c r="B451" s="16"/>
      <c r="C451" s="11"/>
      <c r="D451" s="7" t="s">
        <v>23</v>
      </c>
      <c r="E451" s="50" t="s">
        <v>50</v>
      </c>
      <c r="F451" s="51">
        <v>50</v>
      </c>
      <c r="G451" s="51">
        <v>3.6</v>
      </c>
      <c r="H451" s="51">
        <v>0.5</v>
      </c>
      <c r="I451" s="51">
        <v>10</v>
      </c>
      <c r="J451" s="51">
        <v>90</v>
      </c>
      <c r="K451" s="52"/>
      <c r="L451" s="51">
        <v>2.42</v>
      </c>
    </row>
    <row r="452" spans="1:12" ht="15" x14ac:dyDescent="0.25">
      <c r="A452" s="25"/>
      <c r="B452" s="16"/>
      <c r="C452" s="11"/>
      <c r="D452" s="7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37</v>
      </c>
      <c r="E455" s="9"/>
      <c r="F455" s="21">
        <f>SUM(F446:F454)</f>
        <v>750</v>
      </c>
      <c r="G455" s="21">
        <f t="shared" ref="G455" si="282">SUM(G446:G454)</f>
        <v>36.800000000000004</v>
      </c>
      <c r="H455" s="21">
        <f t="shared" ref="H455" si="283">SUM(H446:H454)</f>
        <v>32.699999999999996</v>
      </c>
      <c r="I455" s="21">
        <f t="shared" ref="I455" si="284">SUM(I446:I454)</f>
        <v>85.1</v>
      </c>
      <c r="J455" s="21">
        <f t="shared" ref="J455" si="285">SUM(J446:J454)</f>
        <v>713.8</v>
      </c>
      <c r="K455" s="27"/>
      <c r="L455" s="21">
        <f>SUM(L446:L454)</f>
        <v>69.5</v>
      </c>
    </row>
    <row r="456" spans="1:12" ht="15" x14ac:dyDescent="0.25">
      <c r="A456" s="28">
        <f>A434</f>
        <v>2</v>
      </c>
      <c r="B456" s="14">
        <f>B434</f>
        <v>4</v>
      </c>
      <c r="C456" s="10" t="s">
        <v>32</v>
      </c>
      <c r="D456" s="12" t="s">
        <v>128</v>
      </c>
      <c r="E456" s="50" t="s">
        <v>164</v>
      </c>
      <c r="F456" s="51">
        <v>55</v>
      </c>
      <c r="G456" s="51">
        <v>3.3</v>
      </c>
      <c r="H456" s="51">
        <v>0.1</v>
      </c>
      <c r="I456" s="51">
        <v>51</v>
      </c>
      <c r="J456" s="51">
        <v>47</v>
      </c>
      <c r="K456" s="52"/>
      <c r="L456" s="51">
        <v>11.36</v>
      </c>
    </row>
    <row r="457" spans="1:12" ht="15" x14ac:dyDescent="0.25">
      <c r="A457" s="25"/>
      <c r="B457" s="16"/>
      <c r="C457" s="11"/>
      <c r="D457" s="12" t="s">
        <v>31</v>
      </c>
      <c r="E457" s="50" t="s">
        <v>58</v>
      </c>
      <c r="F457" s="51">
        <v>200</v>
      </c>
      <c r="G457" s="51">
        <v>5.8</v>
      </c>
      <c r="H457" s="51">
        <v>5</v>
      </c>
      <c r="I457" s="51">
        <v>8</v>
      </c>
      <c r="J457" s="51">
        <v>106</v>
      </c>
      <c r="K457" s="52">
        <v>386</v>
      </c>
      <c r="L457" s="51">
        <v>21.63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37</v>
      </c>
      <c r="E460" s="9"/>
      <c r="F460" s="21">
        <f>SUM(F456:F459)</f>
        <v>255</v>
      </c>
      <c r="G460" s="21">
        <f t="shared" ref="G460" si="286">SUM(G456:G459)</f>
        <v>9.1</v>
      </c>
      <c r="H460" s="21">
        <f t="shared" ref="H460" si="287">SUM(H456:H459)</f>
        <v>5.0999999999999996</v>
      </c>
      <c r="I460" s="21">
        <f t="shared" ref="I460" si="288">SUM(I456:I459)</f>
        <v>59</v>
      </c>
      <c r="J460" s="21">
        <f t="shared" ref="J460" si="289">SUM(J456:J459)</f>
        <v>153</v>
      </c>
      <c r="K460" s="27"/>
      <c r="L460" s="21">
        <f>SUM(L456:L459)</f>
        <v>32.989999999999995</v>
      </c>
    </row>
    <row r="461" spans="1:12" ht="15" x14ac:dyDescent="0.25">
      <c r="A461" s="28">
        <f>A434</f>
        <v>2</v>
      </c>
      <c r="B461" s="14">
        <f>B434</f>
        <v>4</v>
      </c>
      <c r="C461" s="10" t="s">
        <v>34</v>
      </c>
      <c r="D461" s="7" t="s">
        <v>27</v>
      </c>
      <c r="E461" s="50" t="s">
        <v>165</v>
      </c>
      <c r="F461" s="51">
        <v>100</v>
      </c>
      <c r="G461" s="51">
        <v>10.3</v>
      </c>
      <c r="H461" s="51">
        <v>1.5</v>
      </c>
      <c r="I461" s="51">
        <v>20.5</v>
      </c>
      <c r="J461" s="51">
        <v>101</v>
      </c>
      <c r="K461" s="52">
        <v>39</v>
      </c>
      <c r="L461" s="51">
        <v>10.23</v>
      </c>
    </row>
    <row r="462" spans="1:12" ht="15" x14ac:dyDescent="0.25">
      <c r="A462" s="25"/>
      <c r="B462" s="16"/>
      <c r="C462" s="11"/>
      <c r="D462" s="7" t="s">
        <v>30</v>
      </c>
      <c r="E462" s="50" t="s">
        <v>119</v>
      </c>
      <c r="F462" s="51">
        <v>158</v>
      </c>
      <c r="G462" s="51">
        <v>3.5</v>
      </c>
      <c r="H462" s="51">
        <v>3.5</v>
      </c>
      <c r="I462" s="51">
        <v>16.100000000000001</v>
      </c>
      <c r="J462" s="51">
        <v>127</v>
      </c>
      <c r="K462" s="52">
        <v>203</v>
      </c>
      <c r="L462" s="51">
        <v>9.89</v>
      </c>
    </row>
    <row r="463" spans="1:12" ht="15" x14ac:dyDescent="0.25">
      <c r="A463" s="25"/>
      <c r="B463" s="16"/>
      <c r="C463" s="11"/>
      <c r="D463" s="7" t="s">
        <v>21</v>
      </c>
      <c r="E463" s="50" t="s">
        <v>166</v>
      </c>
      <c r="F463" s="51">
        <v>120</v>
      </c>
      <c r="G463" s="51">
        <v>22.2</v>
      </c>
      <c r="H463" s="51">
        <v>14.1</v>
      </c>
      <c r="I463" s="51">
        <v>3.5</v>
      </c>
      <c r="J463" s="51">
        <v>153</v>
      </c>
      <c r="K463" s="52">
        <v>274</v>
      </c>
      <c r="L463" s="51">
        <v>29.78</v>
      </c>
    </row>
    <row r="464" spans="1:12" ht="15" x14ac:dyDescent="0.25">
      <c r="A464" s="25"/>
      <c r="B464" s="16"/>
      <c r="C464" s="11"/>
      <c r="D464" s="7" t="s">
        <v>31</v>
      </c>
      <c r="E464" s="50" t="s">
        <v>87</v>
      </c>
      <c r="F464" s="51">
        <v>200</v>
      </c>
      <c r="G464" s="51">
        <v>7.0000000000000007E-2</v>
      </c>
      <c r="H464" s="51">
        <v>0</v>
      </c>
      <c r="I464" s="51">
        <v>15</v>
      </c>
      <c r="J464" s="51">
        <v>60</v>
      </c>
      <c r="K464" s="52">
        <v>359</v>
      </c>
      <c r="L464" s="51">
        <v>4.68</v>
      </c>
    </row>
    <row r="465" spans="1:12" ht="15" x14ac:dyDescent="0.25">
      <c r="A465" s="25"/>
      <c r="B465" s="16"/>
      <c r="C465" s="11"/>
      <c r="D465" s="7" t="s">
        <v>23</v>
      </c>
      <c r="E465" s="50" t="s">
        <v>48</v>
      </c>
      <c r="F465" s="51">
        <v>13</v>
      </c>
      <c r="G465" s="51">
        <v>0.1</v>
      </c>
      <c r="H465" s="51">
        <v>8.1999999999999993</v>
      </c>
      <c r="I465" s="51">
        <v>0.1</v>
      </c>
      <c r="J465" s="51">
        <v>75</v>
      </c>
      <c r="K465" s="52">
        <v>14</v>
      </c>
      <c r="L465" s="51">
        <v>8.4499999999999993</v>
      </c>
    </row>
    <row r="466" spans="1:12" ht="15" x14ac:dyDescent="0.25">
      <c r="A466" s="25"/>
      <c r="B466" s="16"/>
      <c r="C466" s="11"/>
      <c r="D466" s="7" t="s">
        <v>23</v>
      </c>
      <c r="E466" s="50" t="s">
        <v>63</v>
      </c>
      <c r="F466" s="51">
        <v>75</v>
      </c>
      <c r="G466" s="51">
        <v>4.3</v>
      </c>
      <c r="H466" s="51">
        <v>0.6</v>
      </c>
      <c r="I466" s="51">
        <v>29</v>
      </c>
      <c r="J466" s="51">
        <v>156</v>
      </c>
      <c r="K466" s="52"/>
      <c r="L466" s="51">
        <v>5.93</v>
      </c>
    </row>
    <row r="467" spans="1:12" ht="15" x14ac:dyDescent="0.25">
      <c r="A467" s="25"/>
      <c r="B467" s="16"/>
      <c r="C467" s="11"/>
      <c r="D467" s="7" t="s">
        <v>23</v>
      </c>
      <c r="E467" s="50" t="s">
        <v>50</v>
      </c>
      <c r="F467" s="51">
        <v>50</v>
      </c>
      <c r="G467" s="51">
        <v>3.6</v>
      </c>
      <c r="H467" s="51">
        <v>0.5</v>
      </c>
      <c r="I467" s="51">
        <v>10</v>
      </c>
      <c r="J467" s="51">
        <v>94</v>
      </c>
      <c r="K467" s="52"/>
      <c r="L467" s="51">
        <v>2.42</v>
      </c>
    </row>
    <row r="468" spans="1:12" ht="15" x14ac:dyDescent="0.25">
      <c r="A468" s="26"/>
      <c r="B468" s="18"/>
      <c r="C468" s="8"/>
      <c r="D468" s="19" t="s">
        <v>37</v>
      </c>
      <c r="E468" s="9"/>
      <c r="F468" s="21">
        <f>SUM(F461:F467)</f>
        <v>716</v>
      </c>
      <c r="G468" s="21">
        <f t="shared" ref="G468" si="290">SUM(G461:G467)</f>
        <v>44.07</v>
      </c>
      <c r="H468" s="21">
        <f t="shared" ref="H468" si="291">SUM(H461:H467)</f>
        <v>28.400000000000002</v>
      </c>
      <c r="I468" s="21">
        <f t="shared" ref="I468" si="292">SUM(I461:I467)</f>
        <v>94.2</v>
      </c>
      <c r="J468" s="21">
        <f t="shared" ref="J468" si="293">SUM(J461:J467)</f>
        <v>766</v>
      </c>
      <c r="K468" s="27"/>
      <c r="L468" s="21">
        <f>SUM(L461:L467)</f>
        <v>71.38000000000001</v>
      </c>
    </row>
    <row r="469" spans="1:12" ht="15" x14ac:dyDescent="0.25">
      <c r="A469" s="28">
        <f>A434</f>
        <v>2</v>
      </c>
      <c r="B469" s="14">
        <f>B434</f>
        <v>4</v>
      </c>
      <c r="C469" s="10" t="s">
        <v>35</v>
      </c>
      <c r="D469" s="12" t="s">
        <v>36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12" t="s">
        <v>33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12" t="s">
        <v>31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12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20" t="s">
        <v>37</v>
      </c>
      <c r="E475" s="9"/>
      <c r="F475" s="21">
        <f>SUM(F469:F474)</f>
        <v>0</v>
      </c>
      <c r="G475" s="21">
        <f t="shared" ref="G475" si="294">SUM(G469:G474)</f>
        <v>0</v>
      </c>
      <c r="H475" s="21">
        <f t="shared" ref="H475" si="295">SUM(H469:H474)</f>
        <v>0</v>
      </c>
      <c r="I475" s="21">
        <f t="shared" ref="I475" si="296">SUM(I469:I474)</f>
        <v>0</v>
      </c>
      <c r="J475" s="21">
        <f t="shared" ref="J475" si="297">SUM(J469:J474)</f>
        <v>0</v>
      </c>
      <c r="K475" s="27"/>
      <c r="L475" s="21">
        <f t="shared" ref="L475" ca="1" si="298">SUM(L469:L477)</f>
        <v>0</v>
      </c>
    </row>
    <row r="476" spans="1:12" ht="15.75" customHeight="1" x14ac:dyDescent="0.2">
      <c r="A476" s="31">
        <f>A434</f>
        <v>2</v>
      </c>
      <c r="B476" s="32">
        <f>B434</f>
        <v>4</v>
      </c>
      <c r="C476" s="64" t="s">
        <v>4</v>
      </c>
      <c r="D476" s="65"/>
      <c r="E476" s="33"/>
      <c r="F476" s="34">
        <f>F441+F445+F455+F460+F468+F475</f>
        <v>2895</v>
      </c>
      <c r="G476" s="34">
        <f t="shared" ref="G476" si="299">G441+G445+G455+G460+G468+G475</f>
        <v>106.97</v>
      </c>
      <c r="H476" s="34">
        <f t="shared" ref="H476" si="300">H441+H445+H455+H460+H468+H475</f>
        <v>87.21</v>
      </c>
      <c r="I476" s="34">
        <f t="shared" ref="I476" si="301">I441+I445+I455+I460+I468+I475</f>
        <v>355.5</v>
      </c>
      <c r="J476" s="34">
        <f t="shared" ref="J476" si="302">J441+J445+J455+J460+J468+J475</f>
        <v>2390.8000000000002</v>
      </c>
      <c r="K476" s="35"/>
      <c r="L476" s="34">
        <f>L441+L445+L455+L460+L468</f>
        <v>314.05</v>
      </c>
    </row>
    <row r="477" spans="1:12" ht="15" x14ac:dyDescent="0.25">
      <c r="A477" s="22">
        <v>2</v>
      </c>
      <c r="B477" s="23">
        <v>5</v>
      </c>
      <c r="C477" s="24" t="s">
        <v>20</v>
      </c>
      <c r="D477" s="5" t="s">
        <v>21</v>
      </c>
      <c r="E477" s="47" t="s">
        <v>167</v>
      </c>
      <c r="F477" s="48">
        <v>166</v>
      </c>
      <c r="G477" s="48">
        <v>4.5</v>
      </c>
      <c r="H477" s="48">
        <v>4.4000000000000004</v>
      </c>
      <c r="I477" s="48">
        <v>37.200000000000003</v>
      </c>
      <c r="J477" s="48">
        <v>85</v>
      </c>
      <c r="K477" s="49">
        <v>175</v>
      </c>
      <c r="L477" s="48">
        <v>12.69</v>
      </c>
    </row>
    <row r="478" spans="1:12" ht="15" x14ac:dyDescent="0.25">
      <c r="A478" s="25"/>
      <c r="B478" s="16"/>
      <c r="C478" s="11"/>
      <c r="D478" s="7" t="s">
        <v>22</v>
      </c>
      <c r="E478" s="50" t="s">
        <v>61</v>
      </c>
      <c r="F478" s="51">
        <v>200</v>
      </c>
      <c r="G478" s="51">
        <v>3.9</v>
      </c>
      <c r="H478" s="51">
        <v>4.0999999999999996</v>
      </c>
      <c r="I478" s="51">
        <v>16.5</v>
      </c>
      <c r="J478" s="51">
        <v>103</v>
      </c>
      <c r="K478" s="52">
        <v>382</v>
      </c>
      <c r="L478" s="51">
        <v>9.5</v>
      </c>
    </row>
    <row r="479" spans="1:12" ht="15" x14ac:dyDescent="0.25">
      <c r="A479" s="25"/>
      <c r="B479" s="16"/>
      <c r="C479" s="11"/>
      <c r="D479" s="7" t="s">
        <v>27</v>
      </c>
      <c r="E479" s="50" t="s">
        <v>113</v>
      </c>
      <c r="F479" s="51">
        <v>1</v>
      </c>
      <c r="G479" s="51">
        <v>4.3</v>
      </c>
      <c r="H479" s="51">
        <v>3.9</v>
      </c>
      <c r="I479" s="51">
        <v>0.2</v>
      </c>
      <c r="J479" s="51">
        <v>53</v>
      </c>
      <c r="K479" s="52">
        <v>213</v>
      </c>
      <c r="L479" s="51">
        <v>8.6</v>
      </c>
    </row>
    <row r="480" spans="1:12" ht="15" x14ac:dyDescent="0.25">
      <c r="A480" s="25"/>
      <c r="B480" s="16"/>
      <c r="C480" s="11"/>
      <c r="D480" s="7" t="s">
        <v>23</v>
      </c>
      <c r="E480" s="50" t="s">
        <v>48</v>
      </c>
      <c r="F480" s="51">
        <v>13</v>
      </c>
      <c r="G480" s="51">
        <v>0.1</v>
      </c>
      <c r="H480" s="51">
        <v>8.1999999999999993</v>
      </c>
      <c r="I480" s="51">
        <v>0.1</v>
      </c>
      <c r="J480" s="51">
        <v>75</v>
      </c>
      <c r="K480" s="52">
        <v>14</v>
      </c>
      <c r="L480" s="51">
        <v>8.4499999999999993</v>
      </c>
    </row>
    <row r="481" spans="1:12" ht="15" x14ac:dyDescent="0.25">
      <c r="A481" s="25"/>
      <c r="B481" s="16"/>
      <c r="C481" s="11"/>
      <c r="D481" s="7" t="s">
        <v>23</v>
      </c>
      <c r="E481" s="50" t="s">
        <v>76</v>
      </c>
      <c r="F481" s="51">
        <v>27</v>
      </c>
      <c r="G481" s="51">
        <v>1.2</v>
      </c>
      <c r="H481" s="51">
        <v>3</v>
      </c>
      <c r="I481" s="51">
        <v>0</v>
      </c>
      <c r="J481" s="51">
        <v>63</v>
      </c>
      <c r="K481" s="52">
        <v>15</v>
      </c>
      <c r="L481" s="51">
        <v>16.2</v>
      </c>
    </row>
    <row r="482" spans="1:12" ht="15" x14ac:dyDescent="0.25">
      <c r="A482" s="25"/>
      <c r="B482" s="16"/>
      <c r="C482" s="11"/>
      <c r="D482" s="7" t="s">
        <v>23</v>
      </c>
      <c r="E482" s="50" t="s">
        <v>63</v>
      </c>
      <c r="F482" s="51">
        <v>75</v>
      </c>
      <c r="G482" s="51">
        <v>4.3</v>
      </c>
      <c r="H482" s="51">
        <v>0.6</v>
      </c>
      <c r="I482" s="51">
        <v>29</v>
      </c>
      <c r="J482" s="51">
        <v>157</v>
      </c>
      <c r="K482" s="52"/>
      <c r="L482" s="51">
        <v>5.93</v>
      </c>
    </row>
    <row r="483" spans="1:12" ht="15" x14ac:dyDescent="0.25">
      <c r="A483" s="25"/>
      <c r="B483" s="16"/>
      <c r="C483" s="11"/>
      <c r="D483" s="7" t="s">
        <v>23</v>
      </c>
      <c r="E483" s="50" t="s">
        <v>50</v>
      </c>
      <c r="F483" s="51">
        <v>20</v>
      </c>
      <c r="G483" s="51">
        <v>1.4</v>
      </c>
      <c r="H483" s="51">
        <v>1.6</v>
      </c>
      <c r="I483" s="51">
        <v>6.4</v>
      </c>
      <c r="J483" s="51">
        <v>42</v>
      </c>
      <c r="K483" s="52"/>
      <c r="L483" s="51">
        <v>0.97</v>
      </c>
    </row>
    <row r="484" spans="1:12" ht="15" x14ac:dyDescent="0.25">
      <c r="A484" s="26"/>
      <c r="B484" s="18"/>
      <c r="C484" s="8"/>
      <c r="D484" s="19" t="s">
        <v>37</v>
      </c>
      <c r="E484" s="9"/>
      <c r="F484" s="21">
        <f>SUM(F477:F483)</f>
        <v>502</v>
      </c>
      <c r="G484" s="21">
        <f t="shared" ref="G484" si="303">SUM(G477:G483)</f>
        <v>19.699999999999996</v>
      </c>
      <c r="H484" s="21">
        <f t="shared" ref="H484" si="304">SUM(H477:H483)</f>
        <v>25.800000000000004</v>
      </c>
      <c r="I484" s="21">
        <f t="shared" ref="I484" si="305">SUM(I477:I483)</f>
        <v>89.4</v>
      </c>
      <c r="J484" s="21">
        <f t="shared" ref="J484" si="306">SUM(J477:J483)</f>
        <v>578</v>
      </c>
      <c r="K484" s="27"/>
      <c r="L484" s="21">
        <f t="shared" ref="L484:L527" si="307">SUM(L477:L483)</f>
        <v>62.339999999999996</v>
      </c>
    </row>
    <row r="485" spans="1:12" ht="15" x14ac:dyDescent="0.25">
      <c r="A485" s="28">
        <f>A477</f>
        <v>2</v>
      </c>
      <c r="B485" s="14">
        <f>B477</f>
        <v>5</v>
      </c>
      <c r="C485" s="10" t="s">
        <v>25</v>
      </c>
      <c r="D485" s="12" t="s">
        <v>31</v>
      </c>
      <c r="E485" s="50" t="s">
        <v>51</v>
      </c>
      <c r="F485" s="51">
        <v>200</v>
      </c>
      <c r="G485" s="51">
        <v>1</v>
      </c>
      <c r="H485" s="51">
        <v>0.1</v>
      </c>
      <c r="I485" s="51">
        <v>19.600000000000001</v>
      </c>
      <c r="J485" s="51">
        <v>91.9</v>
      </c>
      <c r="K485" s="52">
        <v>8</v>
      </c>
      <c r="L485" s="51">
        <v>8.6</v>
      </c>
    </row>
    <row r="486" spans="1:12" ht="15" x14ac:dyDescent="0.25">
      <c r="A486" s="25"/>
      <c r="B486" s="16"/>
      <c r="C486" s="11"/>
      <c r="D486" s="12" t="s">
        <v>33</v>
      </c>
      <c r="E486" s="50" t="s">
        <v>103</v>
      </c>
      <c r="F486" s="51">
        <v>80</v>
      </c>
      <c r="G486" s="51">
        <v>2.9</v>
      </c>
      <c r="H486" s="51">
        <v>3.3</v>
      </c>
      <c r="I486" s="51">
        <v>18.2</v>
      </c>
      <c r="J486" s="51">
        <v>152.1</v>
      </c>
      <c r="K486" s="52">
        <v>401</v>
      </c>
      <c r="L486" s="51">
        <v>11.3</v>
      </c>
    </row>
    <row r="487" spans="1:12" ht="15" x14ac:dyDescent="0.25">
      <c r="A487" s="25"/>
      <c r="B487" s="16"/>
      <c r="C487" s="11"/>
      <c r="D487" s="12" t="s">
        <v>24</v>
      </c>
      <c r="E487" s="50" t="s">
        <v>53</v>
      </c>
      <c r="F487" s="51">
        <v>300</v>
      </c>
      <c r="G487" s="51">
        <v>0.7</v>
      </c>
      <c r="H487" s="51">
        <v>0</v>
      </c>
      <c r="I487" s="51">
        <v>13.1</v>
      </c>
      <c r="J487" s="51">
        <v>97</v>
      </c>
      <c r="K487" s="52"/>
      <c r="L487" s="51">
        <v>28.8</v>
      </c>
    </row>
    <row r="488" spans="1:12" ht="15" x14ac:dyDescent="0.25">
      <c r="A488" s="26"/>
      <c r="B488" s="18"/>
      <c r="C488" s="8"/>
      <c r="D488" s="19" t="s">
        <v>37</v>
      </c>
      <c r="E488" s="9"/>
      <c r="F488" s="21">
        <f>SUM(F485:F487)</f>
        <v>580</v>
      </c>
      <c r="G488" s="21">
        <f t="shared" ref="G488" si="308">SUM(G485:G487)</f>
        <v>4.5999999999999996</v>
      </c>
      <c r="H488" s="21">
        <f t="shared" ref="H488" si="309">SUM(H485:H487)</f>
        <v>3.4</v>
      </c>
      <c r="I488" s="21">
        <f t="shared" ref="I488" si="310">SUM(I485:I487)</f>
        <v>50.9</v>
      </c>
      <c r="J488" s="21">
        <f t="shared" ref="J488" si="311">SUM(J485:J487)</f>
        <v>341</v>
      </c>
      <c r="K488" s="27"/>
      <c r="L488" s="21">
        <f>SUM(L485:L487)</f>
        <v>48.7</v>
      </c>
    </row>
    <row r="489" spans="1:12" ht="15" x14ac:dyDescent="0.25">
      <c r="A489" s="28">
        <f>A477</f>
        <v>2</v>
      </c>
      <c r="B489" s="14">
        <f>B477</f>
        <v>5</v>
      </c>
      <c r="C489" s="10" t="s">
        <v>26</v>
      </c>
      <c r="D489" s="7" t="s">
        <v>28</v>
      </c>
      <c r="E489" s="50" t="s">
        <v>168</v>
      </c>
      <c r="F489" s="51">
        <v>300</v>
      </c>
      <c r="G489" s="51">
        <v>1.6</v>
      </c>
      <c r="H489" s="51">
        <v>2.7</v>
      </c>
      <c r="I489" s="51">
        <v>13.4</v>
      </c>
      <c r="J489" s="51">
        <v>283.89999999999998</v>
      </c>
      <c r="K489" s="52">
        <v>106</v>
      </c>
      <c r="L489" s="51">
        <v>28.43</v>
      </c>
    </row>
    <row r="490" spans="1:12" ht="15" x14ac:dyDescent="0.25">
      <c r="A490" s="25"/>
      <c r="B490" s="16"/>
      <c r="C490" s="11"/>
      <c r="D490" s="7" t="s">
        <v>29</v>
      </c>
      <c r="E490" s="50" t="s">
        <v>131</v>
      </c>
      <c r="F490" s="51">
        <v>200</v>
      </c>
      <c r="G490" s="51">
        <v>2.9</v>
      </c>
      <c r="H490" s="51">
        <v>35.9</v>
      </c>
      <c r="I490" s="51">
        <v>16.399999999999999</v>
      </c>
      <c r="J490" s="51">
        <v>227</v>
      </c>
      <c r="K490" s="52">
        <v>287</v>
      </c>
      <c r="L490" s="51">
        <v>43.7</v>
      </c>
    </row>
    <row r="491" spans="1:12" ht="15" x14ac:dyDescent="0.25">
      <c r="A491" s="25"/>
      <c r="B491" s="16"/>
      <c r="C491" s="11"/>
      <c r="D491" s="7" t="s">
        <v>31</v>
      </c>
      <c r="E491" s="50" t="s">
        <v>169</v>
      </c>
      <c r="F491" s="51">
        <v>200</v>
      </c>
      <c r="G491" s="51">
        <v>0.02</v>
      </c>
      <c r="H491" s="51">
        <v>0</v>
      </c>
      <c r="I491" s="51">
        <v>13</v>
      </c>
      <c r="J491" s="51">
        <v>92.5</v>
      </c>
      <c r="K491" s="52">
        <v>346</v>
      </c>
      <c r="L491" s="51">
        <v>17.87</v>
      </c>
    </row>
    <row r="492" spans="1:12" ht="15" x14ac:dyDescent="0.25">
      <c r="A492" s="25"/>
      <c r="B492" s="16"/>
      <c r="C492" s="11"/>
      <c r="D492" s="7" t="s">
        <v>23</v>
      </c>
      <c r="E492" s="50" t="s">
        <v>63</v>
      </c>
      <c r="F492" s="51">
        <v>50</v>
      </c>
      <c r="G492" s="51">
        <v>2.8</v>
      </c>
      <c r="H492" s="51">
        <v>0.4</v>
      </c>
      <c r="I492" s="51">
        <v>16</v>
      </c>
      <c r="J492" s="51">
        <v>104</v>
      </c>
      <c r="K492" s="52"/>
      <c r="L492" s="51">
        <v>3.95</v>
      </c>
    </row>
    <row r="493" spans="1:12" ht="15" x14ac:dyDescent="0.25">
      <c r="A493" s="25"/>
      <c r="B493" s="16"/>
      <c r="C493" s="11"/>
      <c r="D493" s="7" t="s">
        <v>23</v>
      </c>
      <c r="E493" s="50" t="s">
        <v>50</v>
      </c>
      <c r="F493" s="51">
        <v>40</v>
      </c>
      <c r="G493" s="51">
        <v>2.9</v>
      </c>
      <c r="H493" s="51">
        <v>0.4</v>
      </c>
      <c r="I493" s="51">
        <v>8</v>
      </c>
      <c r="J493" s="51">
        <v>72</v>
      </c>
      <c r="K493" s="52"/>
      <c r="L493" s="51">
        <v>1.93</v>
      </c>
    </row>
    <row r="494" spans="1:12" ht="15" x14ac:dyDescent="0.25">
      <c r="A494" s="25"/>
      <c r="B494" s="16"/>
      <c r="C494" s="11"/>
      <c r="D494" s="7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6"/>
      <c r="B498" s="18"/>
      <c r="C498" s="8"/>
      <c r="D498" s="19" t="s">
        <v>37</v>
      </c>
      <c r="E498" s="9"/>
      <c r="F498" s="21">
        <f>SUM(F489:F497)</f>
        <v>790</v>
      </c>
      <c r="G498" s="21">
        <f t="shared" ref="G498" si="312">SUM(G489:G497)</f>
        <v>10.219999999999999</v>
      </c>
      <c r="H498" s="21">
        <f t="shared" ref="H498" si="313">SUM(H489:H497)</f>
        <v>39.4</v>
      </c>
      <c r="I498" s="21">
        <f t="shared" ref="I498" si="314">SUM(I489:I497)</f>
        <v>66.8</v>
      </c>
      <c r="J498" s="21">
        <f t="shared" ref="J498" si="315">SUM(J489:J497)</f>
        <v>779.4</v>
      </c>
      <c r="K498" s="27"/>
      <c r="L498" s="21">
        <f>SUM(L489:L497)</f>
        <v>95.88000000000001</v>
      </c>
    </row>
    <row r="499" spans="1:12" ht="15" x14ac:dyDescent="0.25">
      <c r="A499" s="28">
        <f>A477</f>
        <v>2</v>
      </c>
      <c r="B499" s="14">
        <f>B477</f>
        <v>5</v>
      </c>
      <c r="C499" s="10" t="s">
        <v>32</v>
      </c>
      <c r="D499" s="12" t="s">
        <v>33</v>
      </c>
      <c r="E499" s="50" t="s">
        <v>170</v>
      </c>
      <c r="F499" s="51">
        <v>75</v>
      </c>
      <c r="G499" s="51">
        <v>25.7</v>
      </c>
      <c r="H499" s="51">
        <v>18.100000000000001</v>
      </c>
      <c r="I499" s="51">
        <v>28.2</v>
      </c>
      <c r="J499" s="51">
        <v>122.4</v>
      </c>
      <c r="K499" s="52">
        <v>414</v>
      </c>
      <c r="L499" s="51">
        <v>11.82</v>
      </c>
    </row>
    <row r="500" spans="1:12" ht="15" x14ac:dyDescent="0.25">
      <c r="A500" s="25"/>
      <c r="B500" s="16"/>
      <c r="C500" s="11"/>
      <c r="D500" s="12" t="s">
        <v>31</v>
      </c>
      <c r="E500" s="50" t="s">
        <v>171</v>
      </c>
      <c r="F500" s="51">
        <v>200</v>
      </c>
      <c r="G500" s="51">
        <v>5.9</v>
      </c>
      <c r="H500" s="51">
        <v>6.5</v>
      </c>
      <c r="I500" s="51">
        <v>7.6</v>
      </c>
      <c r="J500" s="51">
        <v>110</v>
      </c>
      <c r="K500" s="52">
        <v>385</v>
      </c>
      <c r="L500" s="51">
        <v>14.35</v>
      </c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6"/>
      <c r="B503" s="18"/>
      <c r="C503" s="8"/>
      <c r="D503" s="19" t="s">
        <v>37</v>
      </c>
      <c r="E503" s="9"/>
      <c r="F503" s="21">
        <f>SUM(F499:F502)</f>
        <v>275</v>
      </c>
      <c r="G503" s="21">
        <f t="shared" ref="G503" si="316">SUM(G499:G502)</f>
        <v>31.6</v>
      </c>
      <c r="H503" s="21">
        <f t="shared" ref="H503" si="317">SUM(H499:H502)</f>
        <v>24.6</v>
      </c>
      <c r="I503" s="21">
        <f t="shared" ref="I503" si="318">SUM(I499:I502)</f>
        <v>35.799999999999997</v>
      </c>
      <c r="J503" s="21">
        <f t="shared" ref="J503" si="319">SUM(J499:J502)</f>
        <v>232.4</v>
      </c>
      <c r="K503" s="27"/>
      <c r="L503" s="21">
        <f>SUM(L499:L502)</f>
        <v>26.17</v>
      </c>
    </row>
    <row r="504" spans="1:12" ht="15" x14ac:dyDescent="0.25">
      <c r="A504" s="28">
        <f>A477</f>
        <v>2</v>
      </c>
      <c r="B504" s="14">
        <f>B477</f>
        <v>5</v>
      </c>
      <c r="C504" s="10" t="s">
        <v>34</v>
      </c>
      <c r="D504" s="7" t="s">
        <v>27</v>
      </c>
      <c r="E504" s="50" t="s">
        <v>132</v>
      </c>
      <c r="F504" s="51">
        <v>100</v>
      </c>
      <c r="G504" s="51">
        <v>10.7</v>
      </c>
      <c r="H504" s="51">
        <v>0.6</v>
      </c>
      <c r="I504" s="51">
        <v>14</v>
      </c>
      <c r="J504" s="51">
        <v>78</v>
      </c>
      <c r="K504" s="52">
        <v>45</v>
      </c>
      <c r="L504" s="51">
        <v>7.25</v>
      </c>
    </row>
    <row r="505" spans="1:12" ht="15" x14ac:dyDescent="0.25">
      <c r="A505" s="25"/>
      <c r="B505" s="16"/>
      <c r="C505" s="11"/>
      <c r="D505" s="7" t="s">
        <v>30</v>
      </c>
      <c r="E505" s="50" t="s">
        <v>93</v>
      </c>
      <c r="F505" s="51">
        <v>207</v>
      </c>
      <c r="G505" s="51">
        <v>3.8</v>
      </c>
      <c r="H505" s="51">
        <v>4.9000000000000004</v>
      </c>
      <c r="I505" s="51">
        <v>25.4</v>
      </c>
      <c r="J505" s="51">
        <v>173.2</v>
      </c>
      <c r="K505" s="52">
        <v>312</v>
      </c>
      <c r="L505" s="51">
        <v>11.95</v>
      </c>
    </row>
    <row r="506" spans="1:12" ht="15" x14ac:dyDescent="0.25">
      <c r="A506" s="25"/>
      <c r="B506" s="16"/>
      <c r="C506" s="11"/>
      <c r="D506" s="7" t="s">
        <v>21</v>
      </c>
      <c r="E506" s="50" t="s">
        <v>172</v>
      </c>
      <c r="F506" s="51">
        <v>120</v>
      </c>
      <c r="G506" s="51">
        <v>3.3</v>
      </c>
      <c r="H506" s="51">
        <v>5.4</v>
      </c>
      <c r="I506" s="51">
        <v>3.7</v>
      </c>
      <c r="J506" s="51">
        <v>132</v>
      </c>
      <c r="K506" s="52">
        <v>236</v>
      </c>
      <c r="L506" s="51">
        <v>34.83</v>
      </c>
    </row>
    <row r="507" spans="1:12" ht="15" x14ac:dyDescent="0.25">
      <c r="A507" s="25"/>
      <c r="B507" s="16"/>
      <c r="C507" s="11"/>
      <c r="D507" s="7" t="s">
        <v>22</v>
      </c>
      <c r="E507" s="50" t="s">
        <v>74</v>
      </c>
      <c r="F507" s="51">
        <v>200</v>
      </c>
      <c r="G507" s="51">
        <v>7.0000000000000007E-2</v>
      </c>
      <c r="H507" s="51">
        <v>0.02</v>
      </c>
      <c r="I507" s="51">
        <v>15</v>
      </c>
      <c r="J507" s="51">
        <v>60</v>
      </c>
      <c r="K507" s="52">
        <v>378</v>
      </c>
      <c r="L507" s="51">
        <v>4.99</v>
      </c>
    </row>
    <row r="508" spans="1:12" ht="15" x14ac:dyDescent="0.25">
      <c r="A508" s="25"/>
      <c r="B508" s="16"/>
      <c r="C508" s="11"/>
      <c r="D508" s="7" t="s">
        <v>23</v>
      </c>
      <c r="E508" s="50" t="s">
        <v>48</v>
      </c>
      <c r="F508" s="51">
        <v>13</v>
      </c>
      <c r="G508" s="51">
        <v>0.1</v>
      </c>
      <c r="H508" s="51">
        <v>8.1999999999999993</v>
      </c>
      <c r="I508" s="51">
        <v>0.1</v>
      </c>
      <c r="J508" s="51">
        <v>75</v>
      </c>
      <c r="K508" s="52">
        <v>14</v>
      </c>
      <c r="L508" s="51">
        <v>8.4499999999999993</v>
      </c>
    </row>
    <row r="509" spans="1:12" ht="15" x14ac:dyDescent="0.25">
      <c r="A509" s="25"/>
      <c r="B509" s="16"/>
      <c r="C509" s="11"/>
      <c r="D509" s="7" t="s">
        <v>23</v>
      </c>
      <c r="E509" s="50" t="s">
        <v>63</v>
      </c>
      <c r="F509" s="51">
        <v>75</v>
      </c>
      <c r="G509" s="51">
        <v>4.3</v>
      </c>
      <c r="H509" s="51">
        <v>0.6</v>
      </c>
      <c r="I509" s="51">
        <v>29</v>
      </c>
      <c r="J509" s="51">
        <v>157</v>
      </c>
      <c r="K509" s="52"/>
      <c r="L509" s="51">
        <v>5.93</v>
      </c>
    </row>
    <row r="510" spans="1:12" ht="15" x14ac:dyDescent="0.25">
      <c r="A510" s="25"/>
      <c r="B510" s="16"/>
      <c r="C510" s="11"/>
      <c r="D510" s="7" t="s">
        <v>23</v>
      </c>
      <c r="E510" s="50" t="s">
        <v>50</v>
      </c>
      <c r="F510" s="51">
        <v>40</v>
      </c>
      <c r="G510" s="51">
        <v>2.9</v>
      </c>
      <c r="H510" s="51">
        <v>0.4</v>
      </c>
      <c r="I510" s="51">
        <v>8</v>
      </c>
      <c r="J510" s="51">
        <v>72</v>
      </c>
      <c r="K510" s="52"/>
      <c r="L510" s="51">
        <v>1.93</v>
      </c>
    </row>
    <row r="511" spans="1:12" ht="15" x14ac:dyDescent="0.25">
      <c r="A511" s="26"/>
      <c r="B511" s="18"/>
      <c r="C511" s="8"/>
      <c r="D511" s="19" t="s">
        <v>37</v>
      </c>
      <c r="E511" s="9"/>
      <c r="F511" s="21">
        <f>SUM(F504:F510)</f>
        <v>755</v>
      </c>
      <c r="G511" s="21">
        <f t="shared" ref="G511" si="320">SUM(G504:G510)</f>
        <v>25.17</v>
      </c>
      <c r="H511" s="21">
        <f t="shared" ref="H511" si="321">SUM(H504:H510)</f>
        <v>20.119999999999997</v>
      </c>
      <c r="I511" s="21">
        <f t="shared" ref="I511" si="322">SUM(I504:I510)</f>
        <v>95.2</v>
      </c>
      <c r="J511" s="21">
        <f t="shared" ref="J511" si="323">SUM(J504:J510)</f>
        <v>747.2</v>
      </c>
      <c r="K511" s="27"/>
      <c r="L511" s="21">
        <f>SUM(L504:L510)</f>
        <v>75.330000000000013</v>
      </c>
    </row>
    <row r="512" spans="1:12" ht="15" x14ac:dyDescent="0.25">
      <c r="A512" s="28">
        <f>A477</f>
        <v>2</v>
      </c>
      <c r="B512" s="14">
        <f>B477</f>
        <v>5</v>
      </c>
      <c r="C512" s="10" t="s">
        <v>35</v>
      </c>
      <c r="D512" s="12" t="s">
        <v>36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12" t="s">
        <v>33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12" t="s">
        <v>31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12" t="s">
        <v>24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20" t="s">
        <v>37</v>
      </c>
      <c r="E518" s="9"/>
      <c r="F518" s="21">
        <f>SUM(F512:F517)</f>
        <v>0</v>
      </c>
      <c r="G518" s="21">
        <f t="shared" ref="G518" si="324">SUM(G512:G517)</f>
        <v>0</v>
      </c>
      <c r="H518" s="21">
        <f t="shared" ref="H518" si="325">SUM(H512:H517)</f>
        <v>0</v>
      </c>
      <c r="I518" s="21">
        <f t="shared" ref="I518" si="326">SUM(I512:I517)</f>
        <v>0</v>
      </c>
      <c r="J518" s="21">
        <f t="shared" ref="J518" si="327">SUM(J512:J517)</f>
        <v>0</v>
      </c>
      <c r="K518" s="27"/>
      <c r="L518" s="21">
        <f t="shared" ref="L518" ca="1" si="328">SUM(L512:L520)</f>
        <v>0</v>
      </c>
    </row>
    <row r="519" spans="1:12" ht="15.75" customHeight="1" x14ac:dyDescent="0.2">
      <c r="A519" s="31">
        <f>A477</f>
        <v>2</v>
      </c>
      <c r="B519" s="32">
        <f>B477</f>
        <v>5</v>
      </c>
      <c r="C519" s="64" t="s">
        <v>4</v>
      </c>
      <c r="D519" s="65"/>
      <c r="E519" s="33"/>
      <c r="F519" s="34">
        <f>F484+F488+F498+F503+F511+F518</f>
        <v>2902</v>
      </c>
      <c r="G519" s="34">
        <f t="shared" ref="G519" si="329">G484+G488+G498+G503+G511+G518</f>
        <v>91.29</v>
      </c>
      <c r="H519" s="34">
        <f t="shared" ref="H519" si="330">H484+H488+H498+H503+H511+H518</f>
        <v>113.32</v>
      </c>
      <c r="I519" s="34">
        <f t="shared" ref="I519" si="331">I484+I488+I498+I503+I511+I518</f>
        <v>338.1</v>
      </c>
      <c r="J519" s="34">
        <f t="shared" ref="J519" si="332">J484+J488+J498+J503+J511+J518</f>
        <v>2678</v>
      </c>
      <c r="K519" s="35"/>
      <c r="L519" s="34">
        <f>L484+L488+L498+L503+L511</f>
        <v>308.42000000000007</v>
      </c>
    </row>
    <row r="520" spans="1:12" ht="15" x14ac:dyDescent="0.25">
      <c r="A520" s="22">
        <v>2</v>
      </c>
      <c r="B520" s="23">
        <v>6</v>
      </c>
      <c r="C520" s="24" t="s">
        <v>20</v>
      </c>
      <c r="D520" s="5" t="s">
        <v>21</v>
      </c>
      <c r="E520" s="47" t="s">
        <v>101</v>
      </c>
      <c r="F520" s="48">
        <v>116</v>
      </c>
      <c r="G520" s="48">
        <v>5.4</v>
      </c>
      <c r="H520" s="48">
        <v>10.4</v>
      </c>
      <c r="I520" s="48">
        <v>33.4</v>
      </c>
      <c r="J520" s="48">
        <v>117</v>
      </c>
      <c r="K520" s="49">
        <v>210</v>
      </c>
      <c r="L520" s="48">
        <v>28.37</v>
      </c>
    </row>
    <row r="521" spans="1:12" ht="15" x14ac:dyDescent="0.25">
      <c r="A521" s="25"/>
      <c r="B521" s="16"/>
      <c r="C521" s="11"/>
      <c r="D521" s="7" t="s">
        <v>22</v>
      </c>
      <c r="E521" s="50" t="s">
        <v>47</v>
      </c>
      <c r="F521" s="51">
        <v>200</v>
      </c>
      <c r="G521" s="51">
        <v>3.1</v>
      </c>
      <c r="H521" s="51">
        <v>2.8</v>
      </c>
      <c r="I521" s="51">
        <v>19.899999999999999</v>
      </c>
      <c r="J521" s="51">
        <v>96</v>
      </c>
      <c r="K521" s="52">
        <v>379</v>
      </c>
      <c r="L521" s="51">
        <v>10.76</v>
      </c>
    </row>
    <row r="522" spans="1:12" ht="15" x14ac:dyDescent="0.25">
      <c r="A522" s="25"/>
      <c r="B522" s="16"/>
      <c r="C522" s="11"/>
      <c r="D522" s="7" t="s">
        <v>23</v>
      </c>
      <c r="E522" s="50" t="s">
        <v>48</v>
      </c>
      <c r="F522" s="51">
        <v>13</v>
      </c>
      <c r="G522" s="51">
        <v>0.1</v>
      </c>
      <c r="H522" s="51">
        <v>8.1999999999999993</v>
      </c>
      <c r="I522" s="51">
        <v>0.1</v>
      </c>
      <c r="J522" s="51">
        <v>75</v>
      </c>
      <c r="K522" s="52">
        <v>14</v>
      </c>
      <c r="L522" s="51">
        <v>8.4499999999999993</v>
      </c>
    </row>
    <row r="523" spans="1:12" ht="15" x14ac:dyDescent="0.25">
      <c r="A523" s="25"/>
      <c r="B523" s="16"/>
      <c r="C523" s="11"/>
      <c r="D523" s="7" t="s">
        <v>23</v>
      </c>
      <c r="E523" s="50" t="s">
        <v>63</v>
      </c>
      <c r="F523" s="51">
        <v>75</v>
      </c>
      <c r="G523" s="51">
        <v>4.3</v>
      </c>
      <c r="H523" s="51">
        <v>0.6</v>
      </c>
      <c r="I523" s="51">
        <v>29</v>
      </c>
      <c r="J523" s="51">
        <v>157</v>
      </c>
      <c r="K523" s="52"/>
      <c r="L523" s="51">
        <v>5.93</v>
      </c>
    </row>
    <row r="524" spans="1:12" ht="15" x14ac:dyDescent="0.25">
      <c r="A524" s="25"/>
      <c r="B524" s="16"/>
      <c r="C524" s="11"/>
      <c r="D524" s="7" t="s">
        <v>23</v>
      </c>
      <c r="E524" s="50" t="s">
        <v>50</v>
      </c>
      <c r="F524" s="51">
        <v>20</v>
      </c>
      <c r="G524" s="51">
        <v>1.4</v>
      </c>
      <c r="H524" s="51">
        <v>1.6</v>
      </c>
      <c r="I524" s="51">
        <v>6.4</v>
      </c>
      <c r="J524" s="51">
        <v>42</v>
      </c>
      <c r="K524" s="52"/>
      <c r="L524" s="51">
        <v>0.97</v>
      </c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37</v>
      </c>
      <c r="E527" s="9"/>
      <c r="F527" s="21">
        <f>SUM(F520:F526)</f>
        <v>424</v>
      </c>
      <c r="G527" s="21">
        <f t="shared" ref="G527" si="333">SUM(G520:G526)</f>
        <v>14.299999999999999</v>
      </c>
      <c r="H527" s="21">
        <f t="shared" ref="H527" si="334">SUM(H520:H526)</f>
        <v>23.6</v>
      </c>
      <c r="I527" s="21">
        <f t="shared" ref="I527" si="335">SUM(I520:I526)</f>
        <v>88.800000000000011</v>
      </c>
      <c r="J527" s="21">
        <f t="shared" ref="J527" si="336">SUM(J520:J526)</f>
        <v>487</v>
      </c>
      <c r="K527" s="27"/>
      <c r="L527" s="21">
        <f t="shared" si="307"/>
        <v>54.48</v>
      </c>
    </row>
    <row r="528" spans="1:12" ht="15" x14ac:dyDescent="0.25">
      <c r="A528" s="28">
        <f>A520</f>
        <v>2</v>
      </c>
      <c r="B528" s="14">
        <f>B520</f>
        <v>6</v>
      </c>
      <c r="C528" s="10" t="s">
        <v>25</v>
      </c>
      <c r="D528" s="12" t="s">
        <v>31</v>
      </c>
      <c r="E528" s="50" t="s">
        <v>51</v>
      </c>
      <c r="F528" s="51">
        <v>200</v>
      </c>
      <c r="G528" s="51">
        <v>1</v>
      </c>
      <c r="H528" s="51">
        <v>0</v>
      </c>
      <c r="I528" s="51">
        <v>19.600000000000001</v>
      </c>
      <c r="J528" s="51">
        <v>64.3</v>
      </c>
      <c r="K528" s="52">
        <v>8</v>
      </c>
      <c r="L528" s="51">
        <v>8.6</v>
      </c>
    </row>
    <row r="529" spans="1:12" ht="15" x14ac:dyDescent="0.25">
      <c r="A529" s="25"/>
      <c r="B529" s="16"/>
      <c r="C529" s="11"/>
      <c r="D529" s="61" t="s">
        <v>33</v>
      </c>
      <c r="E529" s="50" t="s">
        <v>173</v>
      </c>
      <c r="F529" s="51">
        <v>75</v>
      </c>
      <c r="G529" s="51">
        <v>1.1000000000000001</v>
      </c>
      <c r="H529" s="51">
        <v>2.4</v>
      </c>
      <c r="I529" s="51">
        <v>13.4</v>
      </c>
      <c r="J529" s="51">
        <v>144</v>
      </c>
      <c r="K529" s="52">
        <v>406</v>
      </c>
      <c r="L529" s="51">
        <v>14.94</v>
      </c>
    </row>
    <row r="530" spans="1:12" ht="15" x14ac:dyDescent="0.25">
      <c r="A530" s="25"/>
      <c r="B530" s="16"/>
      <c r="C530" s="11"/>
      <c r="D530" s="61" t="s">
        <v>24</v>
      </c>
      <c r="E530" s="50" t="s">
        <v>65</v>
      </c>
      <c r="F530" s="51">
        <v>150</v>
      </c>
      <c r="G530" s="51">
        <v>1.2</v>
      </c>
      <c r="H530" s="51">
        <v>1.6</v>
      </c>
      <c r="I530" s="51">
        <v>12</v>
      </c>
      <c r="J530" s="51">
        <v>80.099999999999994</v>
      </c>
      <c r="K530" s="52"/>
      <c r="L530" s="51">
        <v>19.8</v>
      </c>
    </row>
    <row r="531" spans="1:12" ht="15" x14ac:dyDescent="0.25">
      <c r="A531" s="26"/>
      <c r="B531" s="18"/>
      <c r="C531" s="8"/>
      <c r="D531" s="19" t="s">
        <v>37</v>
      </c>
      <c r="E531" s="9"/>
      <c r="F531" s="21">
        <f>SUM(F528:F530)</f>
        <v>425</v>
      </c>
      <c r="G531" s="21">
        <f t="shared" ref="G531" si="337">SUM(G528:G530)</f>
        <v>3.3</v>
      </c>
      <c r="H531" s="21">
        <f t="shared" ref="H531" si="338">SUM(H528:H530)</f>
        <v>4</v>
      </c>
      <c r="I531" s="21">
        <f t="shared" ref="I531" si="339">SUM(I528:I530)</f>
        <v>45</v>
      </c>
      <c r="J531" s="21">
        <f t="shared" ref="J531" si="340">SUM(J528:J530)</f>
        <v>288.39999999999998</v>
      </c>
      <c r="K531" s="27"/>
      <c r="L531" s="21">
        <f>SUM(L528:L530)</f>
        <v>43.34</v>
      </c>
    </row>
    <row r="532" spans="1:12" ht="15" x14ac:dyDescent="0.25">
      <c r="A532" s="28">
        <f>A520</f>
        <v>2</v>
      </c>
      <c r="B532" s="14">
        <f>B520</f>
        <v>6</v>
      </c>
      <c r="C532" s="10" t="s">
        <v>26</v>
      </c>
      <c r="D532" s="7" t="s">
        <v>27</v>
      </c>
      <c r="E532" s="50" t="s">
        <v>174</v>
      </c>
      <c r="F532" s="51">
        <v>100</v>
      </c>
      <c r="G532" s="51">
        <v>1.4</v>
      </c>
      <c r="H532" s="51">
        <v>0.6</v>
      </c>
      <c r="I532" s="51">
        <v>6.2</v>
      </c>
      <c r="J532" s="51">
        <v>77</v>
      </c>
      <c r="K532" s="52">
        <v>55</v>
      </c>
      <c r="L532" s="51">
        <v>6.16</v>
      </c>
    </row>
    <row r="533" spans="1:12" ht="15" x14ac:dyDescent="0.25">
      <c r="A533" s="25"/>
      <c r="B533" s="16"/>
      <c r="C533" s="11"/>
      <c r="D533" s="7" t="s">
        <v>28</v>
      </c>
      <c r="E533" s="50" t="s">
        <v>182</v>
      </c>
      <c r="F533" s="51">
        <v>250</v>
      </c>
      <c r="G533" s="51">
        <v>2.5</v>
      </c>
      <c r="H533" s="51">
        <v>3</v>
      </c>
      <c r="I533" s="51">
        <v>8.1</v>
      </c>
      <c r="J533" s="51">
        <v>117</v>
      </c>
      <c r="K533" s="52">
        <v>84</v>
      </c>
      <c r="L533" s="51">
        <v>9.2100000000000009</v>
      </c>
    </row>
    <row r="534" spans="1:12" ht="15" x14ac:dyDescent="0.25">
      <c r="A534" s="25"/>
      <c r="B534" s="16"/>
      <c r="C534" s="11"/>
      <c r="D534" s="7" t="s">
        <v>30</v>
      </c>
      <c r="E534" s="50" t="s">
        <v>175</v>
      </c>
      <c r="F534" s="51">
        <v>200</v>
      </c>
      <c r="G534" s="51">
        <v>23.4</v>
      </c>
      <c r="H534" s="51">
        <v>19.8</v>
      </c>
      <c r="I534" s="51">
        <v>12.1</v>
      </c>
      <c r="J534" s="51">
        <v>283</v>
      </c>
      <c r="K534" s="52">
        <v>148</v>
      </c>
      <c r="L534" s="51">
        <v>9.56</v>
      </c>
    </row>
    <row r="535" spans="1:12" ht="15" x14ac:dyDescent="0.25">
      <c r="A535" s="25"/>
      <c r="B535" s="16"/>
      <c r="C535" s="11"/>
      <c r="D535" s="7" t="s">
        <v>29</v>
      </c>
      <c r="E535" s="50" t="s">
        <v>176</v>
      </c>
      <c r="F535" s="51">
        <v>100</v>
      </c>
      <c r="G535" s="51">
        <v>11.3</v>
      </c>
      <c r="H535" s="51">
        <v>11.5</v>
      </c>
      <c r="I535" s="51">
        <v>1.7</v>
      </c>
      <c r="J535" s="51">
        <v>227</v>
      </c>
      <c r="K535" s="52">
        <v>241</v>
      </c>
      <c r="L535" s="51">
        <v>64.64</v>
      </c>
    </row>
    <row r="536" spans="1:12" ht="15" x14ac:dyDescent="0.25">
      <c r="A536" s="25"/>
      <c r="B536" s="16"/>
      <c r="C536" s="11"/>
      <c r="D536" s="7" t="s">
        <v>31</v>
      </c>
      <c r="E536" s="50" t="s">
        <v>57</v>
      </c>
      <c r="F536" s="51">
        <v>200</v>
      </c>
      <c r="G536" s="51">
        <v>0.2</v>
      </c>
      <c r="H536" s="51">
        <v>0.2</v>
      </c>
      <c r="I536" s="51">
        <v>20.3</v>
      </c>
      <c r="J536" s="51">
        <v>96</v>
      </c>
      <c r="K536" s="52">
        <v>342</v>
      </c>
      <c r="L536" s="51">
        <v>3.75</v>
      </c>
    </row>
    <row r="537" spans="1:12" ht="15" x14ac:dyDescent="0.25">
      <c r="A537" s="25"/>
      <c r="B537" s="16"/>
      <c r="C537" s="11"/>
      <c r="D537" s="7" t="s">
        <v>23</v>
      </c>
      <c r="E537" s="50" t="s">
        <v>63</v>
      </c>
      <c r="F537" s="51">
        <v>50</v>
      </c>
      <c r="G537" s="51">
        <v>2.8</v>
      </c>
      <c r="H537" s="51">
        <v>0.4</v>
      </c>
      <c r="I537" s="51">
        <v>16</v>
      </c>
      <c r="J537" s="51">
        <v>104</v>
      </c>
      <c r="K537" s="52"/>
      <c r="L537" s="51">
        <v>3.95</v>
      </c>
    </row>
    <row r="538" spans="1:12" ht="15" x14ac:dyDescent="0.25">
      <c r="A538" s="25"/>
      <c r="B538" s="16"/>
      <c r="C538" s="11"/>
      <c r="D538" s="7" t="s">
        <v>23</v>
      </c>
      <c r="E538" s="50" t="s">
        <v>50</v>
      </c>
      <c r="F538" s="51">
        <v>40</v>
      </c>
      <c r="G538" s="51">
        <v>2.9</v>
      </c>
      <c r="H538" s="51">
        <v>0.4</v>
      </c>
      <c r="I538" s="51">
        <v>8</v>
      </c>
      <c r="J538" s="51">
        <v>72</v>
      </c>
      <c r="K538" s="52"/>
      <c r="L538" s="51">
        <v>1.93</v>
      </c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6"/>
      <c r="B541" s="18"/>
      <c r="C541" s="8"/>
      <c r="D541" s="19" t="s">
        <v>37</v>
      </c>
      <c r="E541" s="9"/>
      <c r="F541" s="21">
        <f>SUM(F532:F540)</f>
        <v>940</v>
      </c>
      <c r="G541" s="21">
        <f t="shared" ref="G541" si="341">SUM(G532:G540)</f>
        <v>44.499999999999993</v>
      </c>
      <c r="H541" s="21">
        <f t="shared" ref="H541" si="342">SUM(H532:H540)</f>
        <v>35.900000000000006</v>
      </c>
      <c r="I541" s="21">
        <f t="shared" ref="I541" si="343">SUM(I532:I540)</f>
        <v>72.400000000000006</v>
      </c>
      <c r="J541" s="21">
        <f t="shared" ref="J541" si="344">SUM(J532:J540)</f>
        <v>976</v>
      </c>
      <c r="K541" s="27"/>
      <c r="L541" s="21">
        <f>SUM(L532:L540)</f>
        <v>99.2</v>
      </c>
    </row>
    <row r="542" spans="1:12" ht="15" x14ac:dyDescent="0.25">
      <c r="A542" s="28">
        <f>A520</f>
        <v>2</v>
      </c>
      <c r="B542" s="14">
        <f>B520</f>
        <v>6</v>
      </c>
      <c r="C542" s="10" t="s">
        <v>32</v>
      </c>
      <c r="D542" s="12" t="s">
        <v>128</v>
      </c>
      <c r="E542" s="50" t="s">
        <v>149</v>
      </c>
      <c r="F542" s="51">
        <v>50</v>
      </c>
      <c r="G542" s="51">
        <v>2.1</v>
      </c>
      <c r="H542" s="51">
        <v>6</v>
      </c>
      <c r="I542" s="51">
        <v>35.4</v>
      </c>
      <c r="J542" s="51">
        <v>81.400000000000006</v>
      </c>
      <c r="K542" s="52"/>
      <c r="L542" s="51">
        <v>5.35</v>
      </c>
    </row>
    <row r="543" spans="1:12" ht="15" x14ac:dyDescent="0.25">
      <c r="A543" s="25"/>
      <c r="B543" s="16"/>
      <c r="C543" s="11"/>
      <c r="D543" s="12" t="s">
        <v>31</v>
      </c>
      <c r="E543" s="50" t="s">
        <v>58</v>
      </c>
      <c r="F543" s="51">
        <v>200</v>
      </c>
      <c r="G543" s="51">
        <v>5.8</v>
      </c>
      <c r="H543" s="51">
        <v>5</v>
      </c>
      <c r="I543" s="51">
        <v>8</v>
      </c>
      <c r="J543" s="51">
        <v>106</v>
      </c>
      <c r="K543" s="52">
        <v>386</v>
      </c>
      <c r="L543" s="51">
        <v>21.63</v>
      </c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19" t="s">
        <v>37</v>
      </c>
      <c r="E546" s="9"/>
      <c r="F546" s="21">
        <f>SUM(F542:F545)</f>
        <v>250</v>
      </c>
      <c r="G546" s="21">
        <f t="shared" ref="G546" si="345">SUM(G542:G545)</f>
        <v>7.9</v>
      </c>
      <c r="H546" s="21">
        <f t="shared" ref="H546" si="346">SUM(H542:H545)</f>
        <v>11</v>
      </c>
      <c r="I546" s="21">
        <f t="shared" ref="I546" si="347">SUM(I542:I545)</f>
        <v>43.4</v>
      </c>
      <c r="J546" s="21">
        <f t="shared" ref="J546" si="348">SUM(J542:J545)</f>
        <v>187.4</v>
      </c>
      <c r="K546" s="27"/>
      <c r="L546" s="21">
        <f>SUM(L542:L545)</f>
        <v>26.979999999999997</v>
      </c>
    </row>
    <row r="547" spans="1:12" ht="15" x14ac:dyDescent="0.25">
      <c r="A547" s="28">
        <f>A520</f>
        <v>2</v>
      </c>
      <c r="B547" s="14">
        <f>B520</f>
        <v>6</v>
      </c>
      <c r="C547" s="10" t="s">
        <v>34</v>
      </c>
      <c r="D547" s="7" t="s">
        <v>27</v>
      </c>
      <c r="E547" s="50" t="s">
        <v>109</v>
      </c>
      <c r="F547" s="51">
        <v>100</v>
      </c>
      <c r="G547" s="51">
        <v>8.5</v>
      </c>
      <c r="H547" s="51">
        <v>0.04</v>
      </c>
      <c r="I547" s="51">
        <v>10.4</v>
      </c>
      <c r="J547" s="51">
        <v>60</v>
      </c>
      <c r="K547" s="52">
        <v>75</v>
      </c>
      <c r="L547" s="51">
        <v>6.86</v>
      </c>
    </row>
    <row r="548" spans="1:12" ht="15" x14ac:dyDescent="0.25">
      <c r="A548" s="25"/>
      <c r="B548" s="16"/>
      <c r="C548" s="11"/>
      <c r="D548" s="7" t="s">
        <v>21</v>
      </c>
      <c r="E548" s="50" t="s">
        <v>69</v>
      </c>
      <c r="F548" s="51">
        <v>120</v>
      </c>
      <c r="G548" s="51">
        <v>4.2</v>
      </c>
      <c r="H548" s="51">
        <v>8.5</v>
      </c>
      <c r="I548" s="51">
        <v>31</v>
      </c>
      <c r="J548" s="51">
        <v>150</v>
      </c>
      <c r="K548" s="52">
        <v>226</v>
      </c>
      <c r="L548" s="51">
        <v>55.08</v>
      </c>
    </row>
    <row r="549" spans="1:12" ht="15" x14ac:dyDescent="0.25">
      <c r="A549" s="25"/>
      <c r="B549" s="16"/>
      <c r="C549" s="11"/>
      <c r="D549" s="7" t="s">
        <v>30</v>
      </c>
      <c r="E549" s="50" t="s">
        <v>177</v>
      </c>
      <c r="F549" s="51">
        <v>200</v>
      </c>
      <c r="G549" s="51">
        <v>4.4000000000000004</v>
      </c>
      <c r="H549" s="51">
        <v>8.6999999999999993</v>
      </c>
      <c r="I549" s="51">
        <v>24.5</v>
      </c>
      <c r="J549" s="51">
        <v>177</v>
      </c>
      <c r="K549" s="52">
        <v>144</v>
      </c>
      <c r="L549" s="51">
        <v>9.42</v>
      </c>
    </row>
    <row r="550" spans="1:12" ht="15" x14ac:dyDescent="0.25">
      <c r="A550" s="25"/>
      <c r="B550" s="16"/>
      <c r="C550" s="11"/>
      <c r="D550" s="7" t="s">
        <v>31</v>
      </c>
      <c r="E550" s="50" t="s">
        <v>74</v>
      </c>
      <c r="F550" s="51">
        <v>200</v>
      </c>
      <c r="G550" s="51">
        <v>7.0000000000000007E-2</v>
      </c>
      <c r="H550" s="51">
        <v>0.02</v>
      </c>
      <c r="I550" s="51">
        <v>15</v>
      </c>
      <c r="J550" s="51">
        <v>60</v>
      </c>
      <c r="K550" s="52">
        <v>378</v>
      </c>
      <c r="L550" s="51">
        <v>4.99</v>
      </c>
    </row>
    <row r="551" spans="1:12" ht="15" x14ac:dyDescent="0.25">
      <c r="A551" s="25"/>
      <c r="B551" s="16"/>
      <c r="C551" s="11"/>
      <c r="D551" s="7" t="s">
        <v>23</v>
      </c>
      <c r="E551" s="50" t="s">
        <v>48</v>
      </c>
      <c r="F551" s="51">
        <v>13</v>
      </c>
      <c r="G551" s="51">
        <v>0.1</v>
      </c>
      <c r="H551" s="51">
        <v>8.1999999999999993</v>
      </c>
      <c r="I551" s="51">
        <v>0.1</v>
      </c>
      <c r="J551" s="51">
        <v>75</v>
      </c>
      <c r="K551" s="52">
        <v>14</v>
      </c>
      <c r="L551" s="51">
        <v>8.4499999999999993</v>
      </c>
    </row>
    <row r="552" spans="1:12" ht="15" x14ac:dyDescent="0.25">
      <c r="A552" s="25"/>
      <c r="B552" s="16"/>
      <c r="C552" s="11"/>
      <c r="D552" s="7" t="s">
        <v>23</v>
      </c>
      <c r="E552" s="50" t="s">
        <v>63</v>
      </c>
      <c r="F552" s="51">
        <v>50</v>
      </c>
      <c r="G552" s="51">
        <v>2.8</v>
      </c>
      <c r="H552" s="51">
        <v>0.4</v>
      </c>
      <c r="I552" s="51">
        <v>16</v>
      </c>
      <c r="J552" s="51">
        <v>104</v>
      </c>
      <c r="K552" s="52"/>
      <c r="L552" s="51">
        <v>3.95</v>
      </c>
    </row>
    <row r="553" spans="1:12" ht="15" x14ac:dyDescent="0.25">
      <c r="A553" s="25"/>
      <c r="B553" s="16"/>
      <c r="C553" s="11"/>
      <c r="D553" s="7" t="s">
        <v>23</v>
      </c>
      <c r="E553" s="50" t="s">
        <v>50</v>
      </c>
      <c r="F553" s="51">
        <v>40</v>
      </c>
      <c r="G553" s="51">
        <v>2.9</v>
      </c>
      <c r="H553" s="51">
        <v>0.4</v>
      </c>
      <c r="I553" s="51">
        <v>8</v>
      </c>
      <c r="J553" s="51">
        <v>72</v>
      </c>
      <c r="K553" s="52"/>
      <c r="L553" s="51">
        <v>1.93</v>
      </c>
    </row>
    <row r="554" spans="1:12" ht="15" x14ac:dyDescent="0.25">
      <c r="A554" s="26"/>
      <c r="B554" s="18"/>
      <c r="C554" s="8"/>
      <c r="D554" s="19" t="s">
        <v>37</v>
      </c>
      <c r="E554" s="9"/>
      <c r="F554" s="21">
        <f>SUM(F547:F553)</f>
        <v>723</v>
      </c>
      <c r="G554" s="21">
        <f t="shared" ref="G554" si="349">SUM(G547:G553)</f>
        <v>22.970000000000002</v>
      </c>
      <c r="H554" s="21">
        <f t="shared" ref="H554" si="350">SUM(H547:H553)</f>
        <v>26.259999999999994</v>
      </c>
      <c r="I554" s="21">
        <f t="shared" ref="I554" si="351">SUM(I547:I553)</f>
        <v>105</v>
      </c>
      <c r="J554" s="21">
        <f t="shared" ref="J554" si="352">SUM(J547:J553)</f>
        <v>698</v>
      </c>
      <c r="K554" s="27"/>
      <c r="L554" s="21">
        <f>SUM(L547:L553)</f>
        <v>90.68</v>
      </c>
    </row>
    <row r="555" spans="1:12" ht="15" x14ac:dyDescent="0.25">
      <c r="A555" s="28">
        <f>A520</f>
        <v>2</v>
      </c>
      <c r="B555" s="14">
        <f>B520</f>
        <v>6</v>
      </c>
      <c r="C555" s="10" t="s">
        <v>35</v>
      </c>
      <c r="D555" s="12" t="s">
        <v>36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12" t="s">
        <v>33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12" t="s">
        <v>31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12" t="s">
        <v>24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6"/>
      <c r="B561" s="18"/>
      <c r="C561" s="8"/>
      <c r="D561" s="20" t="s">
        <v>37</v>
      </c>
      <c r="E561" s="9"/>
      <c r="F561" s="21">
        <f>SUM(F555:F560)</f>
        <v>0</v>
      </c>
      <c r="G561" s="21">
        <f t="shared" ref="G561" si="353">SUM(G555:G560)</f>
        <v>0</v>
      </c>
      <c r="H561" s="21">
        <f t="shared" ref="H561" si="354">SUM(H555:H560)</f>
        <v>0</v>
      </c>
      <c r="I561" s="21">
        <f t="shared" ref="I561" si="355">SUM(I555:I560)</f>
        <v>0</v>
      </c>
      <c r="J561" s="21">
        <f t="shared" ref="J561" si="356">SUM(J555:J560)</f>
        <v>0</v>
      </c>
      <c r="K561" s="27"/>
      <c r="L561" s="21">
        <f t="shared" ref="L561" ca="1" si="357">SUM(L555:L563)</f>
        <v>0</v>
      </c>
    </row>
    <row r="562" spans="1:12" ht="15.75" customHeight="1" x14ac:dyDescent="0.2">
      <c r="A562" s="31">
        <f>A520</f>
        <v>2</v>
      </c>
      <c r="B562" s="32">
        <f>B520</f>
        <v>6</v>
      </c>
      <c r="C562" s="64" t="s">
        <v>4</v>
      </c>
      <c r="D562" s="65"/>
      <c r="E562" s="33"/>
      <c r="F562" s="34">
        <f>F527+F531+F541+F546+F554+F561</f>
        <v>2762</v>
      </c>
      <c r="G562" s="34">
        <f t="shared" ref="G562" si="358">G527+G531+G541+G546+G554+G561</f>
        <v>92.97</v>
      </c>
      <c r="H562" s="34">
        <f t="shared" ref="H562" si="359">H527+H531+H541+H546+H554+H561</f>
        <v>100.75999999999999</v>
      </c>
      <c r="I562" s="34">
        <f t="shared" ref="I562" si="360">I527+I531+I541+I546+I554+I561</f>
        <v>354.6</v>
      </c>
      <c r="J562" s="34">
        <f t="shared" ref="J562" si="361">J527+J531+J541+J546+J554+J561</f>
        <v>2636.8</v>
      </c>
      <c r="K562" s="35"/>
      <c r="L562" s="34">
        <f>L527+L531+L541+L546+L554</f>
        <v>314.67999999999995</v>
      </c>
    </row>
    <row r="563" spans="1:12" ht="15" x14ac:dyDescent="0.25">
      <c r="A563" s="22">
        <v>2</v>
      </c>
      <c r="B563" s="23">
        <v>7</v>
      </c>
      <c r="C563" s="24" t="s">
        <v>20</v>
      </c>
      <c r="D563" s="5" t="s">
        <v>21</v>
      </c>
      <c r="E563" s="47" t="s">
        <v>178</v>
      </c>
      <c r="F563" s="48">
        <v>166</v>
      </c>
      <c r="G563" s="48">
        <v>6.7</v>
      </c>
      <c r="H563" s="48">
        <v>10.3</v>
      </c>
      <c r="I563" s="48">
        <v>20.5</v>
      </c>
      <c r="J563" s="48">
        <v>95.3</v>
      </c>
      <c r="K563" s="49">
        <v>173</v>
      </c>
      <c r="L563" s="48">
        <v>12.29</v>
      </c>
    </row>
    <row r="564" spans="1:12" ht="15" x14ac:dyDescent="0.25">
      <c r="A564" s="25"/>
      <c r="B564" s="16"/>
      <c r="C564" s="11"/>
      <c r="D564" s="7" t="s">
        <v>22</v>
      </c>
      <c r="E564" s="50" t="s">
        <v>61</v>
      </c>
      <c r="F564" s="51">
        <v>200</v>
      </c>
      <c r="G564" s="51">
        <v>3.9</v>
      </c>
      <c r="H564" s="51">
        <v>4.0999999999999996</v>
      </c>
      <c r="I564" s="51">
        <v>16.5</v>
      </c>
      <c r="J564" s="51">
        <v>103</v>
      </c>
      <c r="K564" s="52">
        <v>382</v>
      </c>
      <c r="L564" s="51">
        <v>9.5</v>
      </c>
    </row>
    <row r="565" spans="1:12" ht="15" x14ac:dyDescent="0.25">
      <c r="A565" s="25"/>
      <c r="B565" s="16"/>
      <c r="C565" s="11"/>
      <c r="D565" s="7" t="s">
        <v>23</v>
      </c>
      <c r="E565" s="50" t="s">
        <v>48</v>
      </c>
      <c r="F565" s="51">
        <v>13</v>
      </c>
      <c r="G565" s="51">
        <v>0.1</v>
      </c>
      <c r="H565" s="51">
        <v>8.1999999999999993</v>
      </c>
      <c r="I565" s="51">
        <v>0.1</v>
      </c>
      <c r="J565" s="51">
        <v>75</v>
      </c>
      <c r="K565" s="52">
        <v>14</v>
      </c>
      <c r="L565" s="51">
        <v>8.4499999999999993</v>
      </c>
    </row>
    <row r="566" spans="1:12" ht="15" x14ac:dyDescent="0.25">
      <c r="A566" s="25"/>
      <c r="B566" s="16"/>
      <c r="C566" s="11"/>
      <c r="D566" s="7" t="s">
        <v>23</v>
      </c>
      <c r="E566" s="50" t="s">
        <v>63</v>
      </c>
      <c r="F566" s="51">
        <v>75</v>
      </c>
      <c r="G566" s="51">
        <v>4.3</v>
      </c>
      <c r="H566" s="51">
        <v>0.6</v>
      </c>
      <c r="I566" s="51">
        <v>29</v>
      </c>
      <c r="J566" s="51">
        <v>157</v>
      </c>
      <c r="K566" s="52"/>
      <c r="L566" s="51">
        <v>5.93</v>
      </c>
    </row>
    <row r="567" spans="1:12" ht="15" x14ac:dyDescent="0.25">
      <c r="A567" s="25"/>
      <c r="B567" s="16"/>
      <c r="C567" s="11"/>
      <c r="D567" s="7" t="s">
        <v>24</v>
      </c>
      <c r="E567" s="50" t="s">
        <v>65</v>
      </c>
      <c r="F567" s="51">
        <v>150</v>
      </c>
      <c r="G567" s="51">
        <v>1.2</v>
      </c>
      <c r="H567" s="51">
        <v>1.6</v>
      </c>
      <c r="I567" s="51">
        <v>12</v>
      </c>
      <c r="J567" s="51">
        <v>80.099999999999994</v>
      </c>
      <c r="K567" s="52"/>
      <c r="L567" s="51">
        <v>19.8</v>
      </c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6"/>
      <c r="B570" s="18"/>
      <c r="C570" s="8"/>
      <c r="D570" s="19" t="s">
        <v>37</v>
      </c>
      <c r="E570" s="9"/>
      <c r="F570" s="21">
        <f>SUM(F563:F569)</f>
        <v>604</v>
      </c>
      <c r="G570" s="21">
        <f t="shared" ref="G570" si="362">SUM(G563:G569)</f>
        <v>16.2</v>
      </c>
      <c r="H570" s="21">
        <f t="shared" ref="H570" si="363">SUM(H563:H569)</f>
        <v>24.800000000000004</v>
      </c>
      <c r="I570" s="21">
        <f t="shared" ref="I570" si="364">SUM(I563:I569)</f>
        <v>78.099999999999994</v>
      </c>
      <c r="J570" s="21">
        <f t="shared" ref="J570" si="365">SUM(J563:J569)</f>
        <v>510.4</v>
      </c>
      <c r="K570" s="27"/>
      <c r="L570" s="21">
        <f t="shared" ref="L570" si="366">SUM(L563:L569)</f>
        <v>55.97</v>
      </c>
    </row>
    <row r="571" spans="1:12" ht="15" x14ac:dyDescent="0.25">
      <c r="A571" s="28">
        <f>A563</f>
        <v>2</v>
      </c>
      <c r="B571" s="14">
        <f>B563</f>
        <v>7</v>
      </c>
      <c r="C571" s="10" t="s">
        <v>25</v>
      </c>
      <c r="D571" s="12" t="s">
        <v>31</v>
      </c>
      <c r="E571" s="50" t="s">
        <v>51</v>
      </c>
      <c r="F571" s="51">
        <v>200</v>
      </c>
      <c r="G571" s="51">
        <v>1</v>
      </c>
      <c r="H571" s="51">
        <v>0</v>
      </c>
      <c r="I571" s="51">
        <v>19.600000000000001</v>
      </c>
      <c r="J571" s="51">
        <v>64.3</v>
      </c>
      <c r="K571" s="52">
        <v>8</v>
      </c>
      <c r="L571" s="51">
        <v>8.6</v>
      </c>
    </row>
    <row r="572" spans="1:12" ht="15" x14ac:dyDescent="0.25">
      <c r="A572" s="25"/>
      <c r="B572" s="16"/>
      <c r="C572" s="11"/>
      <c r="D572" s="61" t="s">
        <v>128</v>
      </c>
      <c r="E572" s="50" t="s">
        <v>125</v>
      </c>
      <c r="F572" s="51">
        <v>40</v>
      </c>
      <c r="G572" s="51">
        <v>0.04</v>
      </c>
      <c r="H572" s="51">
        <v>0.05</v>
      </c>
      <c r="I572" s="51">
        <v>39.5</v>
      </c>
      <c r="J572" s="51">
        <v>85.3</v>
      </c>
      <c r="K572" s="52"/>
      <c r="L572" s="51">
        <v>4.0999999999999996</v>
      </c>
    </row>
    <row r="573" spans="1:12" ht="15" x14ac:dyDescent="0.25">
      <c r="A573" s="25"/>
      <c r="B573" s="16"/>
      <c r="C573" s="11"/>
      <c r="D573" s="61" t="s">
        <v>24</v>
      </c>
      <c r="E573" s="50" t="s">
        <v>127</v>
      </c>
      <c r="F573" s="51">
        <v>300</v>
      </c>
      <c r="G573" s="51">
        <v>2.7</v>
      </c>
      <c r="H573" s="51">
        <v>0</v>
      </c>
      <c r="I573" s="51">
        <v>0</v>
      </c>
      <c r="J573" s="51">
        <v>114</v>
      </c>
      <c r="K573" s="52"/>
      <c r="L573" s="51">
        <v>61.2</v>
      </c>
    </row>
    <row r="574" spans="1:12" ht="15" x14ac:dyDescent="0.25">
      <c r="A574" s="26"/>
      <c r="B574" s="18"/>
      <c r="C574" s="8"/>
      <c r="D574" s="19" t="s">
        <v>37</v>
      </c>
      <c r="E574" s="9"/>
      <c r="F574" s="21">
        <f>SUM(F571:F573)</f>
        <v>540</v>
      </c>
      <c r="G574" s="21">
        <f t="shared" ref="G574" si="367">SUM(G571:G573)</f>
        <v>3.74</v>
      </c>
      <c r="H574" s="21">
        <f t="shared" ref="H574" si="368">SUM(H571:H573)</f>
        <v>0.05</v>
      </c>
      <c r="I574" s="21">
        <f t="shared" ref="I574" si="369">SUM(I571:I573)</f>
        <v>59.1</v>
      </c>
      <c r="J574" s="21">
        <f t="shared" ref="J574" si="370">SUM(J571:J573)</f>
        <v>263.60000000000002</v>
      </c>
      <c r="K574" s="27"/>
      <c r="L574" s="21">
        <f>SUM(L571:L573)</f>
        <v>73.900000000000006</v>
      </c>
    </row>
    <row r="575" spans="1:12" ht="15" x14ac:dyDescent="0.25">
      <c r="A575" s="28">
        <f>A563</f>
        <v>2</v>
      </c>
      <c r="B575" s="14">
        <f>B563</f>
        <v>7</v>
      </c>
      <c r="C575" s="10" t="s">
        <v>26</v>
      </c>
      <c r="D575" s="7" t="s">
        <v>27</v>
      </c>
      <c r="E575" s="50" t="s">
        <v>154</v>
      </c>
      <c r="F575" s="51">
        <v>100</v>
      </c>
      <c r="G575" s="51">
        <v>2</v>
      </c>
      <c r="H575" s="51">
        <v>6.1</v>
      </c>
      <c r="I575" s="51">
        <v>8</v>
      </c>
      <c r="J575" s="51">
        <v>51.4</v>
      </c>
      <c r="K575" s="52">
        <v>40</v>
      </c>
      <c r="L575" s="51">
        <v>6.99</v>
      </c>
    </row>
    <row r="576" spans="1:12" ht="15" x14ac:dyDescent="0.25">
      <c r="A576" s="25"/>
      <c r="B576" s="16"/>
      <c r="C576" s="11"/>
      <c r="D576" s="7" t="s">
        <v>28</v>
      </c>
      <c r="E576" s="50" t="s">
        <v>155</v>
      </c>
      <c r="F576" s="51">
        <v>250</v>
      </c>
      <c r="G576" s="51">
        <v>3.8</v>
      </c>
      <c r="H576" s="51">
        <v>4.7</v>
      </c>
      <c r="I576" s="51">
        <v>15.3</v>
      </c>
      <c r="J576" s="51">
        <v>106</v>
      </c>
      <c r="K576" s="52">
        <v>102</v>
      </c>
      <c r="L576" s="51">
        <v>7.72</v>
      </c>
    </row>
    <row r="577" spans="1:12" ht="15" x14ac:dyDescent="0.25">
      <c r="A577" s="25"/>
      <c r="B577" s="16"/>
      <c r="C577" s="11"/>
      <c r="D577" s="7" t="s">
        <v>29</v>
      </c>
      <c r="E577" s="50" t="s">
        <v>92</v>
      </c>
      <c r="F577" s="51">
        <v>100</v>
      </c>
      <c r="G577" s="51">
        <v>14.9</v>
      </c>
      <c r="H577" s="51">
        <v>8.1</v>
      </c>
      <c r="I577" s="51">
        <v>2.8</v>
      </c>
      <c r="J577" s="51">
        <v>86.5</v>
      </c>
      <c r="K577" s="52">
        <v>288</v>
      </c>
      <c r="L577" s="51">
        <v>36.11</v>
      </c>
    </row>
    <row r="578" spans="1:12" ht="15" x14ac:dyDescent="0.25">
      <c r="A578" s="25"/>
      <c r="B578" s="16"/>
      <c r="C578" s="11"/>
      <c r="D578" s="7" t="s">
        <v>30</v>
      </c>
      <c r="E578" s="50" t="s">
        <v>179</v>
      </c>
      <c r="F578" s="51">
        <v>200</v>
      </c>
      <c r="G578" s="51">
        <v>1.2</v>
      </c>
      <c r="H578" s="51">
        <v>3.2</v>
      </c>
      <c r="I578" s="51">
        <v>1.4</v>
      </c>
      <c r="J578" s="51">
        <v>131</v>
      </c>
      <c r="K578" s="52">
        <v>317</v>
      </c>
      <c r="L578" s="51">
        <v>9.1199999999999992</v>
      </c>
    </row>
    <row r="579" spans="1:12" ht="15" x14ac:dyDescent="0.25">
      <c r="A579" s="25"/>
      <c r="B579" s="16"/>
      <c r="C579" s="11"/>
      <c r="D579" s="7" t="s">
        <v>31</v>
      </c>
      <c r="E579" s="50" t="s">
        <v>139</v>
      </c>
      <c r="F579" s="51">
        <v>200</v>
      </c>
      <c r="G579" s="51">
        <v>0</v>
      </c>
      <c r="H579" s="51">
        <v>0</v>
      </c>
      <c r="I579" s="51">
        <v>41.6</v>
      </c>
      <c r="J579" s="51">
        <v>197.1</v>
      </c>
      <c r="K579" s="52">
        <v>349</v>
      </c>
      <c r="L579" s="51">
        <v>6.11</v>
      </c>
    </row>
    <row r="580" spans="1:12" ht="15" x14ac:dyDescent="0.25">
      <c r="A580" s="25"/>
      <c r="B580" s="16"/>
      <c r="C580" s="11"/>
      <c r="D580" s="7" t="s">
        <v>23</v>
      </c>
      <c r="E580" s="50" t="s">
        <v>63</v>
      </c>
      <c r="F580" s="51">
        <v>50</v>
      </c>
      <c r="G580" s="51">
        <v>2.8</v>
      </c>
      <c r="H580" s="51">
        <v>0.4</v>
      </c>
      <c r="I580" s="51">
        <v>16</v>
      </c>
      <c r="J580" s="51">
        <v>104</v>
      </c>
      <c r="K580" s="52"/>
      <c r="L580" s="51">
        <v>3.95</v>
      </c>
    </row>
    <row r="581" spans="1:12" ht="15" x14ac:dyDescent="0.25">
      <c r="A581" s="25"/>
      <c r="B581" s="16"/>
      <c r="C581" s="11"/>
      <c r="D581" s="7" t="s">
        <v>23</v>
      </c>
      <c r="E581" s="50" t="s">
        <v>50</v>
      </c>
      <c r="F581" s="51">
        <v>40</v>
      </c>
      <c r="G581" s="51">
        <v>2.9</v>
      </c>
      <c r="H581" s="51">
        <v>0.4</v>
      </c>
      <c r="I581" s="51">
        <v>8</v>
      </c>
      <c r="J581" s="51">
        <v>72</v>
      </c>
      <c r="K581" s="52"/>
      <c r="L581" s="51">
        <v>1.93</v>
      </c>
    </row>
    <row r="582" spans="1:12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6"/>
      <c r="B584" s="18"/>
      <c r="C584" s="8"/>
      <c r="D584" s="19" t="s">
        <v>37</v>
      </c>
      <c r="E584" s="9"/>
      <c r="F584" s="21">
        <f>SUM(F575:F583)</f>
        <v>940</v>
      </c>
      <c r="G584" s="21">
        <f t="shared" ref="G584" si="371">SUM(G575:G583)</f>
        <v>27.599999999999998</v>
      </c>
      <c r="H584" s="21">
        <f t="shared" ref="H584" si="372">SUM(H575:H583)</f>
        <v>22.899999999999995</v>
      </c>
      <c r="I584" s="21">
        <f t="shared" ref="I584" si="373">SUM(I575:I583)</f>
        <v>93.1</v>
      </c>
      <c r="J584" s="21">
        <f t="shared" ref="J584" si="374">SUM(J575:J583)</f>
        <v>748</v>
      </c>
      <c r="K584" s="27"/>
      <c r="L584" s="21">
        <f>SUM(L575:L583)</f>
        <v>71.930000000000007</v>
      </c>
    </row>
    <row r="585" spans="1:12" ht="15" x14ac:dyDescent="0.25">
      <c r="A585" s="28">
        <f>A563</f>
        <v>2</v>
      </c>
      <c r="B585" s="14">
        <f>B563</f>
        <v>7</v>
      </c>
      <c r="C585" s="10" t="s">
        <v>32</v>
      </c>
      <c r="D585" s="12" t="s">
        <v>33</v>
      </c>
      <c r="E585" s="50" t="s">
        <v>108</v>
      </c>
      <c r="F585" s="51">
        <v>30</v>
      </c>
      <c r="G585" s="51">
        <v>0.6</v>
      </c>
      <c r="H585" s="51">
        <v>0.01</v>
      </c>
      <c r="I585" s="51">
        <v>20.5</v>
      </c>
      <c r="J585" s="51">
        <v>176.3</v>
      </c>
      <c r="K585" s="52">
        <v>371</v>
      </c>
      <c r="L585" s="51">
        <v>4.9000000000000004</v>
      </c>
    </row>
    <row r="586" spans="1:12" ht="15" x14ac:dyDescent="0.25">
      <c r="A586" s="25"/>
      <c r="B586" s="16"/>
      <c r="C586" s="11"/>
      <c r="D586" s="12" t="s">
        <v>31</v>
      </c>
      <c r="E586" s="50" t="s">
        <v>58</v>
      </c>
      <c r="F586" s="51">
        <v>200</v>
      </c>
      <c r="G586" s="51">
        <v>5.8</v>
      </c>
      <c r="H586" s="51">
        <v>5</v>
      </c>
      <c r="I586" s="51">
        <v>8</v>
      </c>
      <c r="J586" s="51">
        <v>106</v>
      </c>
      <c r="K586" s="52">
        <v>386</v>
      </c>
      <c r="L586" s="51">
        <v>21.63</v>
      </c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6"/>
      <c r="B589" s="18"/>
      <c r="C589" s="8"/>
      <c r="D589" s="19" t="s">
        <v>37</v>
      </c>
      <c r="E589" s="9"/>
      <c r="F589" s="21">
        <f>SUM(F585:F588)</f>
        <v>230</v>
      </c>
      <c r="G589" s="21">
        <f t="shared" ref="G589" si="375">SUM(G585:G588)</f>
        <v>6.3999999999999995</v>
      </c>
      <c r="H589" s="21">
        <f t="shared" ref="H589" si="376">SUM(H585:H588)</f>
        <v>5.01</v>
      </c>
      <c r="I589" s="21">
        <f t="shared" ref="I589" si="377">SUM(I585:I588)</f>
        <v>28.5</v>
      </c>
      <c r="J589" s="21">
        <f t="shared" ref="J589" si="378">SUM(J585:J588)</f>
        <v>282.3</v>
      </c>
      <c r="K589" s="27"/>
      <c r="L589" s="21">
        <f>SUM(L585:L588)</f>
        <v>26.53</v>
      </c>
    </row>
    <row r="590" spans="1:12" ht="15" x14ac:dyDescent="0.25">
      <c r="A590" s="28">
        <f>A563</f>
        <v>2</v>
      </c>
      <c r="B590" s="14">
        <f>B563</f>
        <v>7</v>
      </c>
      <c r="C590" s="10" t="s">
        <v>34</v>
      </c>
      <c r="D590" s="7" t="s">
        <v>27</v>
      </c>
      <c r="E590" s="50" t="s">
        <v>180</v>
      </c>
      <c r="F590" s="51">
        <v>100</v>
      </c>
      <c r="G590" s="51">
        <v>8.1</v>
      </c>
      <c r="H590" s="51">
        <v>3.5</v>
      </c>
      <c r="I590" s="51">
        <v>15.4</v>
      </c>
      <c r="J590" s="51">
        <v>108.2</v>
      </c>
      <c r="K590" s="52">
        <v>53</v>
      </c>
      <c r="L590" s="51">
        <v>8.67</v>
      </c>
    </row>
    <row r="591" spans="1:12" ht="15" x14ac:dyDescent="0.25">
      <c r="A591" s="25"/>
      <c r="B591" s="16"/>
      <c r="C591" s="11"/>
      <c r="D591" s="7" t="s">
        <v>30</v>
      </c>
      <c r="E591" s="50" t="s">
        <v>80</v>
      </c>
      <c r="F591" s="51">
        <v>160</v>
      </c>
      <c r="G591" s="51">
        <v>4.5</v>
      </c>
      <c r="H591" s="51">
        <v>1.1000000000000001</v>
      </c>
      <c r="I591" s="51">
        <v>5</v>
      </c>
      <c r="J591" s="51">
        <v>109.1</v>
      </c>
      <c r="K591" s="52">
        <v>173</v>
      </c>
      <c r="L591" s="51">
        <v>10.67</v>
      </c>
    </row>
    <row r="592" spans="1:12" ht="15" x14ac:dyDescent="0.25">
      <c r="A592" s="25"/>
      <c r="B592" s="16"/>
      <c r="C592" s="11"/>
      <c r="D592" s="7" t="s">
        <v>21</v>
      </c>
      <c r="E592" s="50" t="s">
        <v>181</v>
      </c>
      <c r="F592" s="51">
        <v>100</v>
      </c>
      <c r="G592" s="51">
        <v>10.3</v>
      </c>
      <c r="H592" s="51">
        <v>13.2</v>
      </c>
      <c r="I592" s="51">
        <v>0.12</v>
      </c>
      <c r="J592" s="51">
        <v>134</v>
      </c>
      <c r="K592" s="52">
        <v>269</v>
      </c>
      <c r="L592" s="51">
        <v>31.65</v>
      </c>
    </row>
    <row r="593" spans="1:12" ht="15" x14ac:dyDescent="0.25">
      <c r="A593" s="25"/>
      <c r="B593" s="16"/>
      <c r="C593" s="11"/>
      <c r="D593" s="7" t="s">
        <v>31</v>
      </c>
      <c r="E593" s="50" t="s">
        <v>87</v>
      </c>
      <c r="F593" s="51">
        <v>200</v>
      </c>
      <c r="G593" s="51">
        <v>7.0000000000000007E-2</v>
      </c>
      <c r="H593" s="51">
        <v>0</v>
      </c>
      <c r="I593" s="51">
        <v>15</v>
      </c>
      <c r="J593" s="51">
        <v>60</v>
      </c>
      <c r="K593" s="52">
        <v>379</v>
      </c>
      <c r="L593" s="51">
        <v>4.68</v>
      </c>
    </row>
    <row r="594" spans="1:12" ht="15" x14ac:dyDescent="0.25">
      <c r="A594" s="25"/>
      <c r="B594" s="16"/>
      <c r="C594" s="11"/>
      <c r="D594" s="7" t="s">
        <v>23</v>
      </c>
      <c r="E594" s="50" t="s">
        <v>48</v>
      </c>
      <c r="F594" s="51">
        <v>13</v>
      </c>
      <c r="G594" s="51">
        <v>0.1</v>
      </c>
      <c r="H594" s="51">
        <v>8.1999999999999993</v>
      </c>
      <c r="I594" s="51">
        <v>0.1</v>
      </c>
      <c r="J594" s="51">
        <v>75</v>
      </c>
      <c r="K594" s="52">
        <v>14</v>
      </c>
      <c r="L594" s="51">
        <v>8.4499999999999993</v>
      </c>
    </row>
    <row r="595" spans="1:12" ht="15" x14ac:dyDescent="0.25">
      <c r="A595" s="25"/>
      <c r="B595" s="16"/>
      <c r="C595" s="11"/>
      <c r="D595" s="7" t="s">
        <v>23</v>
      </c>
      <c r="E595" s="50" t="s">
        <v>63</v>
      </c>
      <c r="F595" s="51">
        <v>50</v>
      </c>
      <c r="G595" s="51">
        <v>2.8</v>
      </c>
      <c r="H595" s="51">
        <v>0.4</v>
      </c>
      <c r="I595" s="51">
        <v>16</v>
      </c>
      <c r="J595" s="51">
        <v>104</v>
      </c>
      <c r="K595" s="52"/>
      <c r="L595" s="51">
        <v>3.95</v>
      </c>
    </row>
    <row r="596" spans="1:12" ht="15" x14ac:dyDescent="0.25">
      <c r="A596" s="25"/>
      <c r="B596" s="16"/>
      <c r="C596" s="11"/>
      <c r="D596" s="7" t="s">
        <v>23</v>
      </c>
      <c r="E596" s="50" t="s">
        <v>50</v>
      </c>
      <c r="F596" s="51">
        <v>40</v>
      </c>
      <c r="G596" s="51">
        <v>2.9</v>
      </c>
      <c r="H596" s="51">
        <v>0.4</v>
      </c>
      <c r="I596" s="51">
        <v>8</v>
      </c>
      <c r="J596" s="51">
        <v>72</v>
      </c>
      <c r="K596" s="52"/>
      <c r="L596" s="51">
        <v>1.93</v>
      </c>
    </row>
    <row r="597" spans="1:12" ht="15" x14ac:dyDescent="0.25">
      <c r="A597" s="26"/>
      <c r="B597" s="18"/>
      <c r="C597" s="8"/>
      <c r="D597" s="19" t="s">
        <v>37</v>
      </c>
      <c r="E597" s="9"/>
      <c r="F597" s="21">
        <f>SUM(F590:F596)</f>
        <v>663</v>
      </c>
      <c r="G597" s="21">
        <f>SUM(G590:G596)</f>
        <v>28.77</v>
      </c>
      <c r="H597" s="21">
        <f>SUM(H590:H596)</f>
        <v>26.799999999999994</v>
      </c>
      <c r="I597" s="21">
        <f>SUM(I590:I596)</f>
        <v>59.62</v>
      </c>
      <c r="J597" s="21">
        <f>SUM(J590:J596)</f>
        <v>662.3</v>
      </c>
      <c r="K597" s="27"/>
      <c r="L597" s="21">
        <f>SUM(L590:L596)</f>
        <v>70</v>
      </c>
    </row>
    <row r="598" spans="1:12" ht="15" x14ac:dyDescent="0.25">
      <c r="A598" s="28">
        <f>A563</f>
        <v>2</v>
      </c>
      <c r="B598" s="14">
        <f>B563</f>
        <v>7</v>
      </c>
      <c r="C598" s="10" t="s">
        <v>35</v>
      </c>
      <c r="D598" s="12" t="s">
        <v>36</v>
      </c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5"/>
      <c r="B599" s="16"/>
      <c r="C599" s="11"/>
      <c r="D599" s="12" t="s">
        <v>33</v>
      </c>
      <c r="E599" s="50"/>
      <c r="F599" s="51"/>
      <c r="G599" s="51"/>
      <c r="H599" s="51"/>
      <c r="I599" s="51"/>
      <c r="J599" s="51"/>
      <c r="K599" s="52"/>
      <c r="L599" s="51"/>
    </row>
    <row r="600" spans="1:12" ht="15" x14ac:dyDescent="0.25">
      <c r="A600" s="25"/>
      <c r="B600" s="16"/>
      <c r="C600" s="11"/>
      <c r="D600" s="12" t="s">
        <v>31</v>
      </c>
      <c r="E600" s="50"/>
      <c r="F600" s="51"/>
      <c r="G600" s="51"/>
      <c r="H600" s="51"/>
      <c r="I600" s="51"/>
      <c r="J600" s="51"/>
      <c r="K600" s="52"/>
      <c r="L600" s="51"/>
    </row>
    <row r="601" spans="1:12" ht="15" x14ac:dyDescent="0.25">
      <c r="A601" s="25"/>
      <c r="B601" s="16"/>
      <c r="C601" s="11"/>
      <c r="D601" s="12" t="s">
        <v>24</v>
      </c>
      <c r="E601" s="50"/>
      <c r="F601" s="51"/>
      <c r="G601" s="51"/>
      <c r="H601" s="51"/>
      <c r="I601" s="51"/>
      <c r="J601" s="51"/>
      <c r="K601" s="52"/>
      <c r="L601" s="51"/>
    </row>
    <row r="602" spans="1:12" ht="15" x14ac:dyDescent="0.25">
      <c r="A602" s="25"/>
      <c r="B602" s="16"/>
      <c r="C602" s="11"/>
      <c r="D602" s="6"/>
      <c r="E602" s="50"/>
      <c r="F602" s="51"/>
      <c r="G602" s="51"/>
      <c r="H602" s="51"/>
      <c r="I602" s="51"/>
      <c r="J602" s="51"/>
      <c r="K602" s="52"/>
      <c r="L602" s="51"/>
    </row>
    <row r="603" spans="1:12" ht="15" x14ac:dyDescent="0.25">
      <c r="A603" s="25"/>
      <c r="B603" s="16"/>
      <c r="C603" s="11"/>
      <c r="D603" s="6"/>
      <c r="E603" s="50"/>
      <c r="F603" s="51"/>
      <c r="G603" s="51"/>
      <c r="H603" s="51"/>
      <c r="I603" s="51"/>
      <c r="J603" s="51"/>
      <c r="K603" s="52"/>
      <c r="L603" s="51"/>
    </row>
    <row r="604" spans="1:12" ht="15" x14ac:dyDescent="0.25">
      <c r="A604" s="26"/>
      <c r="B604" s="18"/>
      <c r="C604" s="8"/>
      <c r="D604" s="20" t="s">
        <v>37</v>
      </c>
      <c r="E604" s="9"/>
      <c r="F604" s="21">
        <f>SUM(F598:F603)</f>
        <v>0</v>
      </c>
      <c r="G604" s="21">
        <f t="shared" ref="G604" si="379">SUM(G598:G603)</f>
        <v>0</v>
      </c>
      <c r="H604" s="21">
        <f t="shared" ref="H604" si="380">SUM(H598:H603)</f>
        <v>0</v>
      </c>
      <c r="I604" s="21">
        <f t="shared" ref="I604" si="381">SUM(I598:I603)</f>
        <v>0</v>
      </c>
      <c r="J604" s="21">
        <f t="shared" ref="J604" si="382">SUM(J598:J603)</f>
        <v>0</v>
      </c>
      <c r="K604" s="27"/>
      <c r="L604" s="21">
        <f t="shared" ref="L604" ca="1" si="383">SUM(L598:L606)</f>
        <v>0</v>
      </c>
    </row>
    <row r="605" spans="1:12" ht="15" x14ac:dyDescent="0.2">
      <c r="A605" s="37">
        <f>A563</f>
        <v>2</v>
      </c>
      <c r="B605" s="38">
        <f>B563</f>
        <v>7</v>
      </c>
      <c r="C605" s="70" t="s">
        <v>4</v>
      </c>
      <c r="D605" s="71"/>
      <c r="E605" s="39"/>
      <c r="F605" s="40">
        <f>F570+F574+F584+F589+F597+F604</f>
        <v>2977</v>
      </c>
      <c r="G605" s="40">
        <f>G570+G574+G584+G589+G597+G604</f>
        <v>82.71</v>
      </c>
      <c r="H605" s="40">
        <f>H570+H574+H584+H589+H597+H604</f>
        <v>79.559999999999988</v>
      </c>
      <c r="I605" s="40">
        <f>I570+I574+I584+I589+I597+I604</f>
        <v>318.41999999999996</v>
      </c>
      <c r="J605" s="40">
        <f>J570+J574+J584+J589+J597+J604</f>
        <v>2466.6</v>
      </c>
      <c r="K605" s="41"/>
      <c r="L605" s="34">
        <f>L570+L574+L584+L589+L597</f>
        <v>298.33000000000004</v>
      </c>
    </row>
    <row r="606" spans="1:12" x14ac:dyDescent="0.2">
      <c r="A606" s="29"/>
      <c r="B606" s="30"/>
      <c r="C606" s="72" t="s">
        <v>5</v>
      </c>
      <c r="D606" s="72"/>
      <c r="E606" s="72"/>
      <c r="F606" s="42">
        <f>(F48+F90+F133+F176+F219+F261+F304+F347+F390+F433+F476+F519+F562+F605)/(IF(F48=0,0,1)+IF(F90=0,0,1)+IF(F133=0,0,1)+IF(F176=0,0,1)+IF(F219=0,0,1)+IF(F261=0,0,1)+IF(F304=0,0,1)+IF(F347=0,0,1)+IF(F390=0,0,1)+IF(F433=0,0,1)+IF(F476=0,0,1)+IF(F519=0,0,1)+IF(F562=0,0,1)+IF(F605=0,0,1))</f>
        <v>2904.1428571428573</v>
      </c>
      <c r="G606" s="42">
        <f>(G48+G90+G133+G176+G219+G261+G304+G347+G390+G433+G476+G519+G562+G605)/(IF(G48=0,0,1)+IF(G90=0,0,1)+IF(G133=0,0,1)+IF(G176=0,0,1)+IF(G219=0,0,1)+IF(G261=0,0,1)+IF(G304=0,0,1)+IF(G347=0,0,1)+IF(G390=0,0,1)+IF(G433=0,0,1)+IF(G476=0,0,1)+IF(G519=0,0,1)+IF(G562=0,0,1)+IF(G605=0,0,1))</f>
        <v>90.369071428571445</v>
      </c>
      <c r="H606" s="42">
        <f>(H48+H90+H133+H176+H219+H261+H304+H347+H390+H433+H476+H519+H562+H605)/(IF(H48=0,0,1)+IF(H90=0,0,1)+IF(H133=0,0,1)+IF(H176=0,0,1)+IF(H219=0,0,1)+IF(H261=0,0,1)+IF(H304=0,0,1)+IF(H347=0,0,1)+IF(H390=0,0,1)+IF(H433=0,0,1)+IF(H476=0,0,1)+IF(H519=0,0,1)+IF(H562=0,0,1)+IF(H605=0,0,1))</f>
        <v>94.689999999999984</v>
      </c>
      <c r="I606" s="42">
        <f>(I48+I90+I133+I176+I219+I261+I304+I347+I390+I433+I476+I519+I562+I605)/(IF(I48=0,0,1)+IF(I90=0,0,1)+IF(I133=0,0,1)+IF(I176=0,0,1)+IF(I219=0,0,1)+IF(I261=0,0,1)+IF(I304=0,0,1)+IF(I347=0,0,1)+IF(I390=0,0,1)+IF(I433=0,0,1)+IF(I476=0,0,1)+IF(I519=0,0,1)+IF(I562=0,0,1)+IF(I605=0,0,1))</f>
        <v>346.83071428571435</v>
      </c>
      <c r="J606" s="42">
        <f>(J48+J90+J133+J176+J219+J261+J304+J347+J390+J433+J476+J519+J562+J605)/(IF(J48=0,0,1)+IF(J90=0,0,1)+IF(J133=0,0,1)+IF(J176=0,0,1)+IF(J219=0,0,1)+IF(J261=0,0,1)+IF(J304=0,0,1)+IF(J347=0,0,1)+IF(J390=0,0,1)+IF(J433=0,0,1)+IF(J476=0,0,1)+IF(J519=0,0,1)+IF(J562=0,0,1)+IF(J605=0,0,1))</f>
        <v>2581.7142857142858</v>
      </c>
      <c r="K606" s="42"/>
      <c r="L606" s="42">
        <f>(L48+L90+L133+L176+L219+L261+L304+L347+L390+L433+L476+L519+L562+L605)/(IF(L48=0,0,1)+IF(L90=0,0,1)+IF(L133=0,0,1)+IF(L176=0,0,1)+IF(L219=0,0,1)+IF(L261=0,0,1)+IF(L304=0,0,1)+IF(L347=0,0,1)+IF(L390=0,0,1)+IF(L433=0,0,1)+IF(L476=0,0,1)+IF(L519=0,0,1)+IF(L562=0,0,1)+IF(L605=0,0,1))</f>
        <v>315.39857142857142</v>
      </c>
    </row>
  </sheetData>
  <mergeCells count="18">
    <mergeCell ref="C605:D605"/>
    <mergeCell ref="C606:E606"/>
    <mergeCell ref="C347:D347"/>
    <mergeCell ref="C390:D390"/>
    <mergeCell ref="C433:D433"/>
    <mergeCell ref="C476:D476"/>
    <mergeCell ref="C519:D519"/>
    <mergeCell ref="C562:D562"/>
    <mergeCell ref="C304:D304"/>
    <mergeCell ref="C48:D48"/>
    <mergeCell ref="C1:E1"/>
    <mergeCell ref="H1:K1"/>
    <mergeCell ref="H2:K2"/>
    <mergeCell ref="C90:D90"/>
    <mergeCell ref="C133:D133"/>
    <mergeCell ref="C176:D176"/>
    <mergeCell ref="C219:D219"/>
    <mergeCell ref="C261:D2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dcterms:created xsi:type="dcterms:W3CDTF">2022-05-16T14:23:56Z</dcterms:created>
  <dcterms:modified xsi:type="dcterms:W3CDTF">2023-10-13T13:47:13Z</dcterms:modified>
</cp:coreProperties>
</file>