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0" windowWidth="24240" windowHeight="1362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44" i="1" l="1"/>
  <c r="L596" i="1" l="1"/>
  <c r="L588" i="1"/>
  <c r="L583" i="1"/>
  <c r="L573" i="1"/>
  <c r="L553" i="1"/>
  <c r="L545" i="1"/>
  <c r="L540" i="1"/>
  <c r="L530" i="1"/>
  <c r="L510" i="1"/>
  <c r="L502" i="1"/>
  <c r="L497" i="1"/>
  <c r="L487" i="1"/>
  <c r="L467" i="1"/>
  <c r="L459" i="1"/>
  <c r="L454" i="1"/>
  <c r="L424" i="1"/>
  <c r="L416" i="1"/>
  <c r="L411" i="1"/>
  <c r="L401" i="1"/>
  <c r="L381" i="1"/>
  <c r="L373" i="1"/>
  <c r="L368" i="1"/>
  <c r="L358" i="1"/>
  <c r="L338" i="1"/>
  <c r="L330" i="1"/>
  <c r="L325" i="1"/>
  <c r="L315" i="1"/>
  <c r="L295" i="1"/>
  <c r="L288" i="1"/>
  <c r="L283" i="1"/>
  <c r="L273" i="1"/>
  <c r="L252" i="1"/>
  <c r="L245" i="1"/>
  <c r="L240" i="1"/>
  <c r="L230" i="1"/>
  <c r="L210" i="1"/>
  <c r="L202" i="1"/>
  <c r="L197" i="1"/>
  <c r="L187" i="1"/>
  <c r="L167" i="1"/>
  <c r="L159" i="1"/>
  <c r="L154" i="1"/>
  <c r="L144" i="1"/>
  <c r="L124" i="1"/>
  <c r="L116" i="1"/>
  <c r="L111" i="1"/>
  <c r="L101" i="1"/>
  <c r="L81" i="1"/>
  <c r="L74" i="1"/>
  <c r="L69" i="1"/>
  <c r="L59" i="1"/>
  <c r="L39" i="1"/>
  <c r="L32" i="1"/>
  <c r="L27" i="1"/>
  <c r="L17" i="1"/>
  <c r="B605" i="1"/>
  <c r="A605" i="1"/>
  <c r="J603" i="1"/>
  <c r="I603" i="1"/>
  <c r="H603" i="1"/>
  <c r="G603" i="1"/>
  <c r="F603" i="1"/>
  <c r="B598" i="1"/>
  <c r="A598" i="1"/>
  <c r="J596" i="1"/>
  <c r="I596" i="1"/>
  <c r="H596" i="1"/>
  <c r="G596" i="1"/>
  <c r="F596" i="1"/>
  <c r="B590" i="1"/>
  <c r="A590" i="1"/>
  <c r="J588" i="1"/>
  <c r="I588" i="1"/>
  <c r="H588" i="1"/>
  <c r="G588" i="1"/>
  <c r="F588" i="1"/>
  <c r="B585" i="1"/>
  <c r="A585" i="1"/>
  <c r="J583" i="1"/>
  <c r="I583" i="1"/>
  <c r="H583" i="1"/>
  <c r="G583" i="1"/>
  <c r="F583" i="1"/>
  <c r="B575" i="1"/>
  <c r="A575" i="1"/>
  <c r="J573" i="1"/>
  <c r="I573" i="1"/>
  <c r="H573" i="1"/>
  <c r="G573" i="1"/>
  <c r="F573" i="1"/>
  <c r="B571" i="1"/>
  <c r="A571" i="1"/>
  <c r="L569" i="1"/>
  <c r="J569" i="1"/>
  <c r="I569" i="1"/>
  <c r="H569" i="1"/>
  <c r="G569" i="1"/>
  <c r="F569" i="1"/>
  <c r="B562" i="1"/>
  <c r="A562" i="1"/>
  <c r="J560" i="1"/>
  <c r="I560" i="1"/>
  <c r="H560" i="1"/>
  <c r="G560" i="1"/>
  <c r="F560" i="1"/>
  <c r="B555" i="1"/>
  <c r="A555" i="1"/>
  <c r="J553" i="1"/>
  <c r="I553" i="1"/>
  <c r="H553" i="1"/>
  <c r="G553" i="1"/>
  <c r="F553" i="1"/>
  <c r="B547" i="1"/>
  <c r="A547" i="1"/>
  <c r="J545" i="1"/>
  <c r="I545" i="1"/>
  <c r="H545" i="1"/>
  <c r="G545" i="1"/>
  <c r="F545" i="1"/>
  <c r="B542" i="1"/>
  <c r="A542" i="1"/>
  <c r="J540" i="1"/>
  <c r="I540" i="1"/>
  <c r="H540" i="1"/>
  <c r="G540" i="1"/>
  <c r="F540" i="1"/>
  <c r="B532" i="1"/>
  <c r="A532" i="1"/>
  <c r="J530" i="1"/>
  <c r="I530" i="1"/>
  <c r="H530" i="1"/>
  <c r="G530" i="1"/>
  <c r="F530" i="1"/>
  <c r="B528" i="1"/>
  <c r="A528" i="1"/>
  <c r="L526" i="1"/>
  <c r="J526" i="1"/>
  <c r="I526" i="1"/>
  <c r="H526" i="1"/>
  <c r="G526" i="1"/>
  <c r="F526" i="1"/>
  <c r="B519" i="1"/>
  <c r="A519" i="1"/>
  <c r="J517" i="1"/>
  <c r="I517" i="1"/>
  <c r="H517" i="1"/>
  <c r="G517" i="1"/>
  <c r="F517" i="1"/>
  <c r="B512" i="1"/>
  <c r="A512" i="1"/>
  <c r="J510" i="1"/>
  <c r="I510" i="1"/>
  <c r="H510" i="1"/>
  <c r="G510" i="1"/>
  <c r="F510" i="1"/>
  <c r="B504" i="1"/>
  <c r="A504" i="1"/>
  <c r="J502" i="1"/>
  <c r="I502" i="1"/>
  <c r="H502" i="1"/>
  <c r="G502" i="1"/>
  <c r="F502" i="1"/>
  <c r="B499" i="1"/>
  <c r="A499" i="1"/>
  <c r="J497" i="1"/>
  <c r="I497" i="1"/>
  <c r="H497" i="1"/>
  <c r="G497" i="1"/>
  <c r="F497" i="1"/>
  <c r="B489" i="1"/>
  <c r="A489" i="1"/>
  <c r="J487" i="1"/>
  <c r="I487" i="1"/>
  <c r="H487" i="1"/>
  <c r="G487" i="1"/>
  <c r="F487" i="1"/>
  <c r="B485" i="1"/>
  <c r="A485" i="1"/>
  <c r="L483" i="1"/>
  <c r="J483" i="1"/>
  <c r="I483" i="1"/>
  <c r="H483" i="1"/>
  <c r="G483" i="1"/>
  <c r="F483" i="1"/>
  <c r="B476" i="1"/>
  <c r="A476" i="1"/>
  <c r="J474" i="1"/>
  <c r="I474" i="1"/>
  <c r="H474" i="1"/>
  <c r="G474" i="1"/>
  <c r="F474" i="1"/>
  <c r="B469" i="1"/>
  <c r="A469" i="1"/>
  <c r="J467" i="1"/>
  <c r="I467" i="1"/>
  <c r="H467" i="1"/>
  <c r="G467" i="1"/>
  <c r="F467" i="1"/>
  <c r="B461" i="1"/>
  <c r="A461" i="1"/>
  <c r="J459" i="1"/>
  <c r="I459" i="1"/>
  <c r="H459" i="1"/>
  <c r="G459" i="1"/>
  <c r="F459" i="1"/>
  <c r="B456" i="1"/>
  <c r="A456" i="1"/>
  <c r="J454" i="1"/>
  <c r="I454" i="1"/>
  <c r="H454" i="1"/>
  <c r="G454" i="1"/>
  <c r="F454" i="1"/>
  <c r="B446" i="1"/>
  <c r="A446" i="1"/>
  <c r="J444" i="1"/>
  <c r="I444" i="1"/>
  <c r="H444" i="1"/>
  <c r="G444" i="1"/>
  <c r="F444" i="1"/>
  <c r="B442" i="1"/>
  <c r="A442" i="1"/>
  <c r="L440" i="1"/>
  <c r="J440" i="1"/>
  <c r="I440" i="1"/>
  <c r="H440" i="1"/>
  <c r="G440" i="1"/>
  <c r="F440" i="1"/>
  <c r="B433" i="1"/>
  <c r="A433" i="1"/>
  <c r="J431" i="1"/>
  <c r="I431" i="1"/>
  <c r="H431" i="1"/>
  <c r="G431" i="1"/>
  <c r="F431" i="1"/>
  <c r="B426" i="1"/>
  <c r="A426" i="1"/>
  <c r="J424" i="1"/>
  <c r="I424" i="1"/>
  <c r="H424" i="1"/>
  <c r="G424" i="1"/>
  <c r="F424" i="1"/>
  <c r="B418" i="1"/>
  <c r="A418" i="1"/>
  <c r="J416" i="1"/>
  <c r="I416" i="1"/>
  <c r="H416" i="1"/>
  <c r="G416" i="1"/>
  <c r="F416" i="1"/>
  <c r="B413" i="1"/>
  <c r="A413" i="1"/>
  <c r="J411" i="1"/>
  <c r="I411" i="1"/>
  <c r="H411" i="1"/>
  <c r="G411" i="1"/>
  <c r="F411" i="1"/>
  <c r="B403" i="1"/>
  <c r="A403" i="1"/>
  <c r="J401" i="1"/>
  <c r="I401" i="1"/>
  <c r="H401" i="1"/>
  <c r="G401" i="1"/>
  <c r="F401" i="1"/>
  <c r="B399" i="1"/>
  <c r="A399" i="1"/>
  <c r="L397" i="1"/>
  <c r="J397" i="1"/>
  <c r="I397" i="1"/>
  <c r="H397" i="1"/>
  <c r="G397" i="1"/>
  <c r="F397" i="1"/>
  <c r="B390" i="1"/>
  <c r="A390" i="1"/>
  <c r="J388" i="1"/>
  <c r="I388" i="1"/>
  <c r="H388" i="1"/>
  <c r="G388" i="1"/>
  <c r="F388" i="1"/>
  <c r="B383" i="1"/>
  <c r="A383" i="1"/>
  <c r="J381" i="1"/>
  <c r="I381" i="1"/>
  <c r="H381" i="1"/>
  <c r="G381" i="1"/>
  <c r="F381" i="1"/>
  <c r="B375" i="1"/>
  <c r="A375" i="1"/>
  <c r="J373" i="1"/>
  <c r="I373" i="1"/>
  <c r="H373" i="1"/>
  <c r="G373" i="1"/>
  <c r="F373" i="1"/>
  <c r="B370" i="1"/>
  <c r="A370" i="1"/>
  <c r="J368" i="1"/>
  <c r="I368" i="1"/>
  <c r="H368" i="1"/>
  <c r="G368" i="1"/>
  <c r="F368" i="1"/>
  <c r="B360" i="1"/>
  <c r="A360" i="1"/>
  <c r="J358" i="1"/>
  <c r="I358" i="1"/>
  <c r="H358" i="1"/>
  <c r="G358" i="1"/>
  <c r="F358" i="1"/>
  <c r="B356" i="1"/>
  <c r="A356" i="1"/>
  <c r="L354" i="1"/>
  <c r="J354" i="1"/>
  <c r="I354" i="1"/>
  <c r="H354" i="1"/>
  <c r="G354" i="1"/>
  <c r="F354" i="1"/>
  <c r="B347" i="1"/>
  <c r="A347" i="1"/>
  <c r="J345" i="1"/>
  <c r="I345" i="1"/>
  <c r="H345" i="1"/>
  <c r="G345" i="1"/>
  <c r="F345" i="1"/>
  <c r="B340" i="1"/>
  <c r="A340" i="1"/>
  <c r="J338" i="1"/>
  <c r="I338" i="1"/>
  <c r="H338" i="1"/>
  <c r="G338" i="1"/>
  <c r="F338" i="1"/>
  <c r="B332" i="1"/>
  <c r="A332" i="1"/>
  <c r="J330" i="1"/>
  <c r="I330" i="1"/>
  <c r="H330" i="1"/>
  <c r="G330" i="1"/>
  <c r="F330" i="1"/>
  <c r="B327" i="1"/>
  <c r="A327" i="1"/>
  <c r="J325" i="1"/>
  <c r="I325" i="1"/>
  <c r="H325" i="1"/>
  <c r="G325" i="1"/>
  <c r="F325" i="1"/>
  <c r="B317" i="1"/>
  <c r="A317" i="1"/>
  <c r="J315" i="1"/>
  <c r="I315" i="1"/>
  <c r="H315" i="1"/>
  <c r="G315" i="1"/>
  <c r="F315" i="1"/>
  <c r="B313" i="1"/>
  <c r="A313" i="1"/>
  <c r="L311" i="1"/>
  <c r="J311" i="1"/>
  <c r="I311" i="1"/>
  <c r="H311" i="1"/>
  <c r="G311" i="1"/>
  <c r="F311" i="1"/>
  <c r="B304" i="1"/>
  <c r="A304" i="1"/>
  <c r="J302" i="1"/>
  <c r="I302" i="1"/>
  <c r="H302" i="1"/>
  <c r="G302" i="1"/>
  <c r="F302" i="1"/>
  <c r="B297" i="1"/>
  <c r="A297" i="1"/>
  <c r="J295" i="1"/>
  <c r="I295" i="1"/>
  <c r="H295" i="1"/>
  <c r="G295" i="1"/>
  <c r="F295" i="1"/>
  <c r="B290" i="1"/>
  <c r="A290" i="1"/>
  <c r="J288" i="1"/>
  <c r="I288" i="1"/>
  <c r="H288" i="1"/>
  <c r="G288" i="1"/>
  <c r="F288" i="1"/>
  <c r="B285" i="1"/>
  <c r="A285" i="1"/>
  <c r="J283" i="1"/>
  <c r="I283" i="1"/>
  <c r="H283" i="1"/>
  <c r="G283" i="1"/>
  <c r="F283" i="1"/>
  <c r="B275" i="1"/>
  <c r="A275" i="1"/>
  <c r="J273" i="1"/>
  <c r="I273" i="1"/>
  <c r="H273" i="1"/>
  <c r="G273" i="1"/>
  <c r="F273" i="1"/>
  <c r="B270" i="1"/>
  <c r="A270" i="1"/>
  <c r="L268" i="1"/>
  <c r="J268" i="1"/>
  <c r="I268" i="1"/>
  <c r="H268" i="1"/>
  <c r="G268" i="1"/>
  <c r="F268" i="1"/>
  <c r="B261" i="1"/>
  <c r="A261" i="1"/>
  <c r="J259" i="1"/>
  <c r="I259" i="1"/>
  <c r="H259" i="1"/>
  <c r="G259" i="1"/>
  <c r="F259" i="1"/>
  <c r="B254" i="1"/>
  <c r="A254" i="1"/>
  <c r="J252" i="1"/>
  <c r="I252" i="1"/>
  <c r="H252" i="1"/>
  <c r="G252" i="1"/>
  <c r="F252" i="1"/>
  <c r="B247" i="1"/>
  <c r="A247" i="1"/>
  <c r="J245" i="1"/>
  <c r="I245" i="1"/>
  <c r="H245" i="1"/>
  <c r="G245" i="1"/>
  <c r="F245" i="1"/>
  <c r="B242" i="1"/>
  <c r="A242" i="1"/>
  <c r="J240" i="1"/>
  <c r="I240" i="1"/>
  <c r="H240" i="1"/>
  <c r="G240" i="1"/>
  <c r="F240" i="1"/>
  <c r="B232" i="1"/>
  <c r="A232" i="1"/>
  <c r="J230" i="1"/>
  <c r="I230" i="1"/>
  <c r="H230" i="1"/>
  <c r="G230" i="1"/>
  <c r="F230" i="1"/>
  <c r="B228" i="1"/>
  <c r="A228" i="1"/>
  <c r="L226" i="1"/>
  <c r="J226" i="1"/>
  <c r="I226" i="1"/>
  <c r="H226" i="1"/>
  <c r="G226" i="1"/>
  <c r="F226" i="1"/>
  <c r="B219" i="1"/>
  <c r="A219" i="1"/>
  <c r="J217" i="1"/>
  <c r="I217" i="1"/>
  <c r="H217" i="1"/>
  <c r="G217" i="1"/>
  <c r="F217" i="1"/>
  <c r="B212" i="1"/>
  <c r="A212" i="1"/>
  <c r="J210" i="1"/>
  <c r="I210" i="1"/>
  <c r="H210" i="1"/>
  <c r="G210" i="1"/>
  <c r="F210" i="1"/>
  <c r="B204" i="1"/>
  <c r="A204" i="1"/>
  <c r="J202" i="1"/>
  <c r="I202" i="1"/>
  <c r="H202" i="1"/>
  <c r="G202" i="1"/>
  <c r="F202" i="1"/>
  <c r="B199" i="1"/>
  <c r="A199" i="1"/>
  <c r="J197" i="1"/>
  <c r="I197" i="1"/>
  <c r="H197" i="1"/>
  <c r="G197" i="1"/>
  <c r="F197" i="1"/>
  <c r="B189" i="1"/>
  <c r="A189" i="1"/>
  <c r="J187" i="1"/>
  <c r="I187" i="1"/>
  <c r="H187" i="1"/>
  <c r="G187" i="1"/>
  <c r="F187" i="1"/>
  <c r="B185" i="1"/>
  <c r="A185" i="1"/>
  <c r="L183" i="1"/>
  <c r="J183" i="1"/>
  <c r="I183" i="1"/>
  <c r="H183" i="1"/>
  <c r="G183" i="1"/>
  <c r="F183" i="1"/>
  <c r="B176" i="1"/>
  <c r="A176" i="1"/>
  <c r="J174" i="1"/>
  <c r="I174" i="1"/>
  <c r="H174" i="1"/>
  <c r="G174" i="1"/>
  <c r="F174" i="1"/>
  <c r="B169" i="1"/>
  <c r="A169" i="1"/>
  <c r="J167" i="1"/>
  <c r="I167" i="1"/>
  <c r="H167" i="1"/>
  <c r="G167" i="1"/>
  <c r="F167" i="1"/>
  <c r="B161" i="1"/>
  <c r="A161" i="1"/>
  <c r="J159" i="1"/>
  <c r="I159" i="1"/>
  <c r="H159" i="1"/>
  <c r="G159" i="1"/>
  <c r="F159" i="1"/>
  <c r="B156" i="1"/>
  <c r="A156" i="1"/>
  <c r="J154" i="1"/>
  <c r="I154" i="1"/>
  <c r="H154" i="1"/>
  <c r="G154" i="1"/>
  <c r="F154" i="1"/>
  <c r="B146" i="1"/>
  <c r="A146" i="1"/>
  <c r="J144" i="1"/>
  <c r="I144" i="1"/>
  <c r="H144" i="1"/>
  <c r="G144" i="1"/>
  <c r="F144" i="1"/>
  <c r="B142" i="1"/>
  <c r="A142" i="1"/>
  <c r="L140" i="1"/>
  <c r="J140" i="1"/>
  <c r="I140" i="1"/>
  <c r="H140" i="1"/>
  <c r="G140" i="1"/>
  <c r="F140" i="1"/>
  <c r="B133" i="1"/>
  <c r="A133" i="1"/>
  <c r="J131" i="1"/>
  <c r="I131" i="1"/>
  <c r="H131" i="1"/>
  <c r="G131" i="1"/>
  <c r="F131" i="1"/>
  <c r="B126" i="1"/>
  <c r="A126" i="1"/>
  <c r="J124" i="1"/>
  <c r="I124" i="1"/>
  <c r="H124" i="1"/>
  <c r="G124" i="1"/>
  <c r="F124" i="1"/>
  <c r="B118" i="1"/>
  <c r="A118" i="1"/>
  <c r="J116" i="1"/>
  <c r="I116" i="1"/>
  <c r="H116" i="1"/>
  <c r="G116" i="1"/>
  <c r="F116" i="1"/>
  <c r="B113" i="1"/>
  <c r="A113" i="1"/>
  <c r="J111" i="1"/>
  <c r="I111" i="1"/>
  <c r="H111" i="1"/>
  <c r="G111" i="1"/>
  <c r="F111" i="1"/>
  <c r="B103" i="1"/>
  <c r="A103" i="1"/>
  <c r="J101" i="1"/>
  <c r="I101" i="1"/>
  <c r="H101" i="1"/>
  <c r="G101" i="1"/>
  <c r="F101" i="1"/>
  <c r="B99" i="1"/>
  <c r="A99" i="1"/>
  <c r="L97" i="1"/>
  <c r="J97" i="1"/>
  <c r="I97" i="1"/>
  <c r="H97" i="1"/>
  <c r="G97" i="1"/>
  <c r="F97" i="1"/>
  <c r="B90" i="1"/>
  <c r="A90" i="1"/>
  <c r="J88" i="1"/>
  <c r="I88" i="1"/>
  <c r="H88" i="1"/>
  <c r="G88" i="1"/>
  <c r="F88" i="1"/>
  <c r="B83" i="1"/>
  <c r="A83" i="1"/>
  <c r="J81" i="1"/>
  <c r="I81" i="1"/>
  <c r="H81" i="1"/>
  <c r="G81" i="1"/>
  <c r="F81" i="1"/>
  <c r="B76" i="1"/>
  <c r="A76" i="1"/>
  <c r="J74" i="1"/>
  <c r="I74" i="1"/>
  <c r="H74" i="1"/>
  <c r="G74" i="1"/>
  <c r="F74" i="1"/>
  <c r="B71" i="1"/>
  <c r="A71" i="1"/>
  <c r="J69" i="1"/>
  <c r="I69" i="1"/>
  <c r="H69" i="1"/>
  <c r="G69" i="1"/>
  <c r="F69" i="1"/>
  <c r="B61" i="1"/>
  <c r="A61" i="1"/>
  <c r="J59" i="1"/>
  <c r="I59" i="1"/>
  <c r="H59" i="1"/>
  <c r="G59" i="1"/>
  <c r="F59" i="1"/>
  <c r="B57" i="1"/>
  <c r="A57" i="1"/>
  <c r="L55" i="1"/>
  <c r="J55" i="1"/>
  <c r="I55" i="1"/>
  <c r="H55" i="1"/>
  <c r="G55" i="1"/>
  <c r="F55" i="1"/>
  <c r="B48" i="1"/>
  <c r="A48" i="1"/>
  <c r="J46" i="1"/>
  <c r="I46" i="1"/>
  <c r="H46" i="1"/>
  <c r="G46" i="1"/>
  <c r="F46" i="1"/>
  <c r="B41" i="1"/>
  <c r="A41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L47" i="1" s="1"/>
  <c r="J13" i="1"/>
  <c r="I13" i="1"/>
  <c r="H13" i="1"/>
  <c r="G13" i="1"/>
  <c r="F13" i="1"/>
  <c r="L561" i="1" l="1"/>
  <c r="L389" i="1"/>
  <c r="L218" i="1"/>
  <c r="L346" i="1"/>
  <c r="L518" i="1"/>
  <c r="L175" i="1"/>
  <c r="L132" i="1"/>
  <c r="L303" i="1"/>
  <c r="L89" i="1"/>
  <c r="L260" i="1"/>
  <c r="L432" i="1"/>
  <c r="L604" i="1"/>
  <c r="F175" i="1"/>
  <c r="H175" i="1"/>
  <c r="J175" i="1"/>
  <c r="G218" i="1"/>
  <c r="I218" i="1"/>
  <c r="F260" i="1"/>
  <c r="H260" i="1"/>
  <c r="J260" i="1"/>
  <c r="G303" i="1"/>
  <c r="I303" i="1"/>
  <c r="F346" i="1"/>
  <c r="H346" i="1"/>
  <c r="J346" i="1"/>
  <c r="G389" i="1"/>
  <c r="I389" i="1"/>
  <c r="F432" i="1"/>
  <c r="H432" i="1"/>
  <c r="J432" i="1"/>
  <c r="G475" i="1"/>
  <c r="I475" i="1"/>
  <c r="F518" i="1"/>
  <c r="H518" i="1"/>
  <c r="J518" i="1"/>
  <c r="G561" i="1"/>
  <c r="I561" i="1"/>
  <c r="F604" i="1"/>
  <c r="H604" i="1"/>
  <c r="J604" i="1"/>
  <c r="G132" i="1"/>
  <c r="I132" i="1"/>
  <c r="F132" i="1"/>
  <c r="H132" i="1"/>
  <c r="J132" i="1"/>
  <c r="G175" i="1"/>
  <c r="I175" i="1"/>
  <c r="F218" i="1"/>
  <c r="H218" i="1"/>
  <c r="J218" i="1"/>
  <c r="G260" i="1"/>
  <c r="I260" i="1"/>
  <c r="F303" i="1"/>
  <c r="H303" i="1"/>
  <c r="J303" i="1"/>
  <c r="G346" i="1"/>
  <c r="I346" i="1"/>
  <c r="F389" i="1"/>
  <c r="H389" i="1"/>
  <c r="J389" i="1"/>
  <c r="G432" i="1"/>
  <c r="I432" i="1"/>
  <c r="F475" i="1"/>
  <c r="H475" i="1"/>
  <c r="J475" i="1"/>
  <c r="G518" i="1"/>
  <c r="I518" i="1"/>
  <c r="F561" i="1"/>
  <c r="H561" i="1"/>
  <c r="J561" i="1"/>
  <c r="G604" i="1"/>
  <c r="I604" i="1"/>
  <c r="J89" i="1"/>
  <c r="I89" i="1"/>
  <c r="H89" i="1"/>
  <c r="G89" i="1"/>
  <c r="F89" i="1"/>
  <c r="J47" i="1"/>
  <c r="I47" i="1"/>
  <c r="H47" i="1"/>
  <c r="G47" i="1"/>
  <c r="F47" i="1"/>
  <c r="J605" i="1" l="1"/>
  <c r="I605" i="1"/>
  <c r="H605" i="1"/>
  <c r="G605" i="1"/>
  <c r="F605" i="1"/>
  <c r="L475" i="1" l="1"/>
  <c r="L605" i="1" s="1"/>
  <c r="L560" i="1"/>
  <c r="L302" i="1"/>
  <c r="L131" i="1"/>
  <c r="L174" i="1"/>
  <c r="L474" i="1"/>
  <c r="L46" i="1"/>
  <c r="L603" i="1"/>
  <c r="L88" i="1"/>
  <c r="L388" i="1"/>
  <c r="L217" i="1"/>
  <c r="L517" i="1"/>
  <c r="L259" i="1"/>
  <c r="L345" i="1"/>
  <c r="L431" i="1"/>
</calcChain>
</file>

<file path=xl/sharedStrings.xml><?xml version="1.0" encoding="utf-8"?>
<sst xmlns="http://schemas.openxmlformats.org/spreadsheetml/2006/main" count="939" uniqueCount="185">
  <si>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</si>
  <si>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</si>
  <si>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</si>
  <si>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</si>
  <si>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</si>
  <si>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</si>
  <si>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</si>
  <si>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</si>
  <si>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</si>
  <si>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</si>
  <si>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</si>
  <si>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</si>
  <si>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</si>
  <si>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</si>
  <si>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</si>
  <si>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</si>
  <si>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</si>
  <si>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</si>
  <si>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</si>
  <si>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</si>
  <si>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</si>
  <si>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</si>
  <si>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</si>
  <si>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</si>
  <si>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</si>
  <si>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</si>
  <si>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</si>
  <si>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</si>
  <si>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</si>
  <si>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</si>
  <si>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</si>
  <si>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</si>
  <si>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</si>
  <si>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</si>
  <si>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</si>
  <si>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</si>
  <si>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</si>
  <si>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</si>
  <si>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</si>
  <si>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</si>
  <si>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</si>
  <si>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</si>
  <si>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</si>
  <si>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СОГБОУ "Духовщинская школа-интернат для обучающихся с ограниченными возможностями здоровья"</t>
  </si>
  <si>
    <t>Директор</t>
  </si>
  <si>
    <t>Агапова</t>
  </si>
  <si>
    <t>Отварные макароны с сыром</t>
  </si>
  <si>
    <t>Кофейный напиток</t>
  </si>
  <si>
    <t>Масло сливочное</t>
  </si>
  <si>
    <t xml:space="preserve">Хлеб пшеничный </t>
  </si>
  <si>
    <t>Хлеб ржаной</t>
  </si>
  <si>
    <t>Сок</t>
  </si>
  <si>
    <t>Булочка сдобная</t>
  </si>
  <si>
    <t>Яблоко</t>
  </si>
  <si>
    <t>Винегрет с сельдью</t>
  </si>
  <si>
    <t>Борщ с капустой и картофелем</t>
  </si>
  <si>
    <t>Жаркое по-домашнему</t>
  </si>
  <si>
    <t>Компот из сухофруктов</t>
  </si>
  <si>
    <t>Кисломолочный продукт</t>
  </si>
  <si>
    <t>Пряник</t>
  </si>
  <si>
    <t>Суп молочный с крупой</t>
  </si>
  <si>
    <t>Какао</t>
  </si>
  <si>
    <t>Сырники из творога</t>
  </si>
  <si>
    <t>Хлеб пшеничный</t>
  </si>
  <si>
    <t xml:space="preserve">Каша молочная пшенная </t>
  </si>
  <si>
    <t>Банан</t>
  </si>
  <si>
    <t>Щи из свежей капусты с картофелем</t>
  </si>
  <si>
    <t>Картофель и овощи тушеные в соусе</t>
  </si>
  <si>
    <t>Рыба отварная</t>
  </si>
  <si>
    <t>Компот из кураги</t>
  </si>
  <si>
    <t>Пирожок с повидлом</t>
  </si>
  <si>
    <t>Запеканка картофельная с печенью</t>
  </si>
  <si>
    <t>Чай с молоком</t>
  </si>
  <si>
    <t>Каша геркулкесовая молочная</t>
  </si>
  <si>
    <t>Сыр</t>
  </si>
  <si>
    <t>Сырники с морковью</t>
  </si>
  <si>
    <t>Салат из свеклы с огурцом соленым</t>
  </si>
  <si>
    <t>Суп рассольник</t>
  </si>
  <si>
    <t>Каша гречневая</t>
  </si>
  <si>
    <t>Мясо тушеное</t>
  </si>
  <si>
    <t>Компот из свежих яблок</t>
  </si>
  <si>
    <t>печенье</t>
  </si>
  <si>
    <t>Картофельная котлета с соусом</t>
  </si>
  <si>
    <t>Шницель рыбный</t>
  </si>
  <si>
    <t>Кисель</t>
  </si>
  <si>
    <t>Каша жидкая молочная из манной крупы</t>
  </si>
  <si>
    <t>хлеб пшеничный</t>
  </si>
  <si>
    <t>Ватрушка с творожным фаршем</t>
  </si>
  <si>
    <t>Суп картофельный с крупой рисовой</t>
  </si>
  <si>
    <t>Птица отварная</t>
  </si>
  <si>
    <t>Картофельное пюре</t>
  </si>
  <si>
    <t>200/7</t>
  </si>
  <si>
    <t>Бутерброд с повидлом</t>
  </si>
  <si>
    <t>Кисломолочные продукты</t>
  </si>
  <si>
    <t>Салат картофельный</t>
  </si>
  <si>
    <t xml:space="preserve">Капуста тушеная </t>
  </si>
  <si>
    <t>Рыба припущенная</t>
  </si>
  <si>
    <t>Омлет натуральный</t>
  </si>
  <si>
    <t>Молоко кипяченое</t>
  </si>
  <si>
    <t>Оладьи с повидлом</t>
  </si>
  <si>
    <t>Сельдь с луком и маслом</t>
  </si>
  <si>
    <t>Картофель отварной</t>
  </si>
  <si>
    <t>Компот из чернослив</t>
  </si>
  <si>
    <t>Гренки</t>
  </si>
  <si>
    <t>Икра морковная</t>
  </si>
  <si>
    <t>Гуляш из свинины</t>
  </si>
  <si>
    <t>Рис отварной</t>
  </si>
  <si>
    <t>Каша вязкая молочная из риса и пшена</t>
  </si>
  <si>
    <t>Яйцо вареное</t>
  </si>
  <si>
    <t>1шт</t>
  </si>
  <si>
    <t>Пирожок с творожным фаршем</t>
  </si>
  <si>
    <t>Салат из соленых огурцов</t>
  </si>
  <si>
    <t>Суп крестьянский с крупой</t>
  </si>
  <si>
    <t>Птица тушеная в соусе</t>
  </si>
  <si>
    <t>Макароны отварные</t>
  </si>
  <si>
    <t>150/8</t>
  </si>
  <si>
    <t>100/50</t>
  </si>
  <si>
    <t>Запеканка картофельная с мясом или субпродуктами</t>
  </si>
  <si>
    <t>Чай</t>
  </si>
  <si>
    <t>Каша молочная с пшеном</t>
  </si>
  <si>
    <t>Вафли</t>
  </si>
  <si>
    <t>Конфеты шоколадные</t>
  </si>
  <si>
    <t>Апельсин</t>
  </si>
  <si>
    <t>десерт</t>
  </si>
  <si>
    <t>Суп картофельный с макаронными изделиями</t>
  </si>
  <si>
    <t>Голубцы с мясом и рисом</t>
  </si>
  <si>
    <t>Салат из свежей капусты</t>
  </si>
  <si>
    <t>Рагу из птицы</t>
  </si>
  <si>
    <t>Каша ячневая с маслом,сахаром</t>
  </si>
  <si>
    <t>Ватрушка с курагой</t>
  </si>
  <si>
    <t xml:space="preserve">Икра морковная </t>
  </si>
  <si>
    <t>Борщ с капустой, картофелем</t>
  </si>
  <si>
    <t>Плов с мясом</t>
  </si>
  <si>
    <t>Компот с черносливом</t>
  </si>
  <si>
    <t>Запеканка творожная со сгущенкой</t>
  </si>
  <si>
    <t>Салат из свеклы с зеленым горошком</t>
  </si>
  <si>
    <t>Рыба тушеная в томате с овощами</t>
  </si>
  <si>
    <t>Закуска</t>
  </si>
  <si>
    <t xml:space="preserve">Омлет натуральный </t>
  </si>
  <si>
    <t>Салат из свежей капусты с яблоками</t>
  </si>
  <si>
    <t>Суп из овощей</t>
  </si>
  <si>
    <t>Картофель тушеный с луком</t>
  </si>
  <si>
    <t>Тефтели рыбные</t>
  </si>
  <si>
    <t>Печенье</t>
  </si>
  <si>
    <t>Каша перловая с маслом</t>
  </si>
  <si>
    <t>Бефстроганов</t>
  </si>
  <si>
    <t>Суп молочный геркулесовый</t>
  </si>
  <si>
    <t>Запеканка творожная</t>
  </si>
  <si>
    <t>Суп картофельный с бобовыми</t>
  </si>
  <si>
    <t>Капуста тушеная</t>
  </si>
  <si>
    <t>Сердце в соусе</t>
  </si>
  <si>
    <t>Каша молочная ячневая</t>
  </si>
  <si>
    <t>Ватрушка с творогом</t>
  </si>
  <si>
    <t>Винегрет овощной с сельдью</t>
  </si>
  <si>
    <t>45/87</t>
  </si>
  <si>
    <t>Суп крестьянский</t>
  </si>
  <si>
    <t>Рагу с птицей</t>
  </si>
  <si>
    <t>Зефир</t>
  </si>
  <si>
    <t>Салат "Мозаика"</t>
  </si>
  <si>
    <t>Зразы рубленые мясные с соусом</t>
  </si>
  <si>
    <t>Каша молочная вязкая из риса и пшена</t>
  </si>
  <si>
    <t>Суп картофельный с рыбными фрикадельками</t>
  </si>
  <si>
    <t>Компот из апельсин</t>
  </si>
  <si>
    <t>пирог открытый</t>
  </si>
  <si>
    <t>Молоко</t>
  </si>
  <si>
    <t>Рулет из рыбы</t>
  </si>
  <si>
    <t>Пирожок с творогом</t>
  </si>
  <si>
    <t>Салат из свеклы с соленым огурцом</t>
  </si>
  <si>
    <t>Котлета картофельная</t>
  </si>
  <si>
    <t>Мясо отварное с соусом</t>
  </si>
  <si>
    <t>Рагу из овощей</t>
  </si>
  <si>
    <t>Каша геркулесовая молочная</t>
  </si>
  <si>
    <t>Овощи в молочном соусе</t>
  </si>
  <si>
    <t>Салат из свеклы с з/горошком</t>
  </si>
  <si>
    <t>Борщ с фасолью и картофелем</t>
  </si>
  <si>
    <t>Салат из свеклы с курагой и изюмом</t>
  </si>
  <si>
    <t>Салат из св. капусты с яблоком</t>
  </si>
  <si>
    <t>150/30</t>
  </si>
  <si>
    <t>Винегрет овошной</t>
  </si>
  <si>
    <t>Салатиз свеклы</t>
  </si>
  <si>
    <t>Суп с крупой и фрикадельками</t>
  </si>
  <si>
    <t>Салат картофельный с морковью и зел. Горошком</t>
  </si>
  <si>
    <t>салат из моркови с яйцом</t>
  </si>
  <si>
    <t>Салат из моркови с яйцом</t>
  </si>
  <si>
    <t>Салат корт с морковью и зел.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</si>
</sst>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8" fillId="0" borderId="6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0" fillId="0" borderId="16" xfId="0" applyBorder="1"/>
    <xf numFmtId="0" fontId="5" fillId="0" borderId="18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9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/>
    </xf>
    <xf numFmtId="0" fontId="5" fillId="0" borderId="11" xfId="0" applyFont="1" applyBorder="1"/>
    <xf numFmtId="0" fontId="5" fillId="0" borderId="12" xfId="0" applyFont="1" applyBorder="1"/>
    <xf numFmtId="0" fontId="5" fillId="4" borderId="2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3" xfId="0" applyFont="1" applyFill="1" applyBorder="1" applyAlignment="1">
      <alignment vertical="top" wrapText="1"/>
    </xf>
    <xf numFmtId="0" fontId="5" fillId="4" borderId="3" xfId="0" applyFont="1" applyFill="1" applyBorder="1" applyAlignment="1">
      <alignment horizontal="center" vertical="top" wrapText="1"/>
    </xf>
    <xf numFmtId="0" fontId="5" fillId="4" borderId="25" xfId="0" applyFont="1" applyFill="1" applyBorder="1" applyAlignment="1">
      <alignment horizontal="center" vertical="top" wrapText="1"/>
    </xf>
    <xf numFmtId="0" fontId="5" fillId="4" borderId="2" xfId="0" applyFont="1" applyFill="1" applyBorder="1" applyAlignment="1">
      <alignment horizontal="center"/>
    </xf>
    <xf numFmtId="0" fontId="5" fillId="4" borderId="21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5" xfId="0" applyFont="1" applyFill="1" applyBorder="1" applyAlignment="1">
      <alignment vertical="top" wrapText="1"/>
    </xf>
    <xf numFmtId="0" fontId="5" fillId="4" borderId="5" xfId="0" applyFont="1" applyFill="1" applyBorder="1" applyAlignment="1">
      <alignment horizontal="center" vertical="top" wrapText="1"/>
    </xf>
    <xf numFmtId="0" fontId="5" fillId="4" borderId="26" xfId="0" applyFont="1" applyFill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9" xfId="0" applyFont="1" applyFill="1" applyBorder="1" applyAlignment="1" applyProtection="1">
      <alignment horizontal="center" vertical="top" wrapText="1"/>
      <protection locked="0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center" vertical="top"/>
    </xf>
    <xf numFmtId="0" fontId="3" fillId="5" borderId="2" xfId="0" applyFont="1" applyFill="1" applyBorder="1" applyProtection="1">
      <protection locked="0"/>
    </xf>
    <xf numFmtId="0" fontId="3" fillId="0" borderId="2" xfId="0" applyFont="1" applyBorder="1"/>
    <xf numFmtId="0" fontId="3" fillId="3" borderId="2" xfId="0" applyFont="1" applyFill="1" applyBorder="1"/>
    <xf numFmtId="0" fontId="0" fillId="5" borderId="2" xfId="0" applyFill="1" applyBorder="1" applyProtection="1">
      <protection locked="0"/>
    </xf>
    <xf numFmtId="0" fontId="2" fillId="5" borderId="2" xfId="0" applyFont="1" applyFill="1" applyBorder="1" applyProtection="1">
      <protection locked="0"/>
    </xf>
    <xf numFmtId="0" fontId="2" fillId="0" borderId="2" xfId="0" applyFont="1" applyBorder="1"/>
    <xf numFmtId="0" fontId="1" fillId="3" borderId="2" xfId="0" applyFont="1" applyFill="1" applyBorder="1"/>
    <xf numFmtId="0" fontId="9" fillId="4" borderId="23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5" fillId="0" borderId="0" xfId="0" applyFont="1" applyFill="1"/>
    <xf numFmtId="0" fontId="5" fillId="6" borderId="0" xfId="0" applyFont="1" applyFill="1"/>
    <xf numFmtId="0" fontId="5" fillId="2" borderId="27" xfId="0" applyFont="1" applyFill="1" applyBorder="1" applyAlignment="1" applyProtection="1">
      <alignment horizontal="center" wrapText="1"/>
      <protection locked="0"/>
    </xf>
    <xf numFmtId="0" fontId="5" fillId="2" borderId="28" xfId="0" applyFont="1" applyFill="1" applyBorder="1" applyAlignment="1" applyProtection="1">
      <alignment horizontal="center" wrapText="1"/>
      <protection locked="0"/>
    </xf>
    <xf numFmtId="0" fontId="5" fillId="2" borderId="29" xfId="0" applyFont="1" applyFill="1" applyBorder="1" applyAlignment="1" applyProtection="1">
      <alignment horizontal="center"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5" fillId="7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2"/>
  <sheetViews>
    <sheetView tabSelected="1" workbookViewId="0">
      <pane xSplit="4" ySplit="5" topLeftCell="E441" activePane="bottomRight" state="frozen"/>
      <selection pane="topRight" activeCell="E1" sqref="E1"/>
      <selection pane="bottomLeft" activeCell="A6" sqref="A6"/>
      <selection pane="bottomRight" activeCell="K460" sqref="K460:K46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4" ht="28.5" customHeight="1" x14ac:dyDescent="0.2">
      <c r="A1" s="1" t="s">
        <v>7</v>
      </c>
      <c r="C1" s="72" t="s">
        <v>43</v>
      </c>
      <c r="D1" s="73"/>
      <c r="E1" s="74"/>
      <c r="F1" s="13" t="s">
        <v>16</v>
      </c>
      <c r="G1" s="2" t="s">
        <v>17</v>
      </c>
      <c r="H1" s="75" t="s">
        <v>44</v>
      </c>
      <c r="I1" s="75"/>
      <c r="J1" s="75"/>
      <c r="K1" s="75"/>
    </row>
    <row r="2" spans="1:14" ht="18" x14ac:dyDescent="0.2">
      <c r="A2" s="43" t="s">
        <v>6</v>
      </c>
      <c r="C2" s="2"/>
      <c r="G2" s="2" t="s">
        <v>18</v>
      </c>
      <c r="H2" s="75" t="s">
        <v>45</v>
      </c>
      <c r="I2" s="75"/>
      <c r="J2" s="75"/>
      <c r="K2" s="75"/>
    </row>
    <row r="3" spans="1:14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14</v>
      </c>
      <c r="I3" s="55">
        <v>10</v>
      </c>
      <c r="J3" s="56">
        <v>2020</v>
      </c>
      <c r="K3" s="1"/>
    </row>
    <row r="4" spans="1:14" x14ac:dyDescent="0.2">
      <c r="C4" s="2"/>
      <c r="D4" s="4"/>
      <c r="H4" s="57" t="s">
        <v>40</v>
      </c>
      <c r="I4" s="57" t="s">
        <v>41</v>
      </c>
      <c r="J4" s="57" t="s">
        <v>42</v>
      </c>
    </row>
    <row r="5" spans="1:14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38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39</v>
      </c>
    </row>
    <row r="6" spans="1:14" ht="15" x14ac:dyDescent="0.25">
      <c r="A6" s="22">
        <v>1</v>
      </c>
      <c r="B6" s="23">
        <v>1</v>
      </c>
      <c r="C6" s="24" t="s">
        <v>20</v>
      </c>
      <c r="D6" s="5" t="s">
        <v>21</v>
      </c>
      <c r="E6" s="47" t="s">
        <v>46</v>
      </c>
      <c r="F6" s="48">
        <v>150</v>
      </c>
      <c r="G6" s="48">
        <v>5.8</v>
      </c>
      <c r="H6" s="48">
        <v>11</v>
      </c>
      <c r="I6" s="48">
        <v>22</v>
      </c>
      <c r="J6" s="48">
        <v>166</v>
      </c>
      <c r="K6" s="49">
        <v>205</v>
      </c>
      <c r="L6" s="48">
        <v>23.86</v>
      </c>
      <c r="M6" s="71"/>
      <c r="N6" s="70"/>
    </row>
    <row r="7" spans="1:14" ht="15" x14ac:dyDescent="0.25">
      <c r="A7" s="25"/>
      <c r="B7" s="16"/>
      <c r="C7" s="11"/>
      <c r="D7" s="62" t="s">
        <v>22</v>
      </c>
      <c r="E7" s="50" t="s">
        <v>47</v>
      </c>
      <c r="F7" s="51">
        <v>200</v>
      </c>
      <c r="G7" s="51">
        <v>3.1</v>
      </c>
      <c r="H7" s="51">
        <v>2.8</v>
      </c>
      <c r="I7" s="51">
        <v>15.3</v>
      </c>
      <c r="J7" s="51">
        <v>96</v>
      </c>
      <c r="K7" s="52">
        <v>379</v>
      </c>
      <c r="L7" s="51">
        <v>10.67</v>
      </c>
      <c r="M7" s="71"/>
      <c r="N7" s="70"/>
    </row>
    <row r="8" spans="1:14" ht="15" x14ac:dyDescent="0.25">
      <c r="A8" s="25"/>
      <c r="B8" s="16"/>
      <c r="C8" s="11"/>
      <c r="D8" s="59" t="s">
        <v>23</v>
      </c>
      <c r="E8" s="50" t="s">
        <v>48</v>
      </c>
      <c r="F8" s="51">
        <v>13</v>
      </c>
      <c r="G8" s="51">
        <v>4.8</v>
      </c>
      <c r="H8" s="51">
        <v>8.1999999999999993</v>
      </c>
      <c r="I8" s="51">
        <v>0.1</v>
      </c>
      <c r="J8" s="51">
        <v>75</v>
      </c>
      <c r="K8" s="52">
        <v>14</v>
      </c>
      <c r="L8" s="51">
        <v>11.96</v>
      </c>
      <c r="M8" s="71"/>
      <c r="N8" s="70"/>
    </row>
    <row r="9" spans="1:14" ht="15" x14ac:dyDescent="0.25">
      <c r="A9" s="25"/>
      <c r="B9" s="16"/>
      <c r="C9" s="11"/>
      <c r="D9" s="7" t="s">
        <v>23</v>
      </c>
      <c r="E9" s="50" t="s">
        <v>49</v>
      </c>
      <c r="F9" s="51">
        <v>75</v>
      </c>
      <c r="G9" s="51">
        <v>3.7</v>
      </c>
      <c r="H9" s="51">
        <v>0.5</v>
      </c>
      <c r="I9" s="51">
        <v>25</v>
      </c>
      <c r="J9" s="51">
        <v>136</v>
      </c>
      <c r="K9" s="52"/>
      <c r="L9" s="51">
        <v>7.53</v>
      </c>
      <c r="M9" s="71"/>
      <c r="N9" s="70"/>
    </row>
    <row r="10" spans="1:14" ht="15" x14ac:dyDescent="0.25">
      <c r="A10" s="25"/>
      <c r="B10" s="16"/>
      <c r="C10" s="11"/>
      <c r="D10" s="59" t="s">
        <v>23</v>
      </c>
      <c r="E10" s="50" t="s">
        <v>50</v>
      </c>
      <c r="F10" s="51">
        <v>20</v>
      </c>
      <c r="G10" s="51">
        <v>1.5</v>
      </c>
      <c r="H10" s="51">
        <v>2E-3</v>
      </c>
      <c r="I10" s="51">
        <v>7</v>
      </c>
      <c r="J10" s="51">
        <v>12.6</v>
      </c>
      <c r="K10" s="52"/>
      <c r="L10" s="51">
        <v>2.66</v>
      </c>
      <c r="M10" s="71"/>
      <c r="N10" s="70"/>
    </row>
    <row r="11" spans="1:14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  <c r="M11" s="71"/>
      <c r="N11" s="70"/>
    </row>
    <row r="12" spans="1:14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  <c r="M12" s="71"/>
      <c r="N12" s="70"/>
    </row>
    <row r="13" spans="1:14" ht="15" x14ac:dyDescent="0.25">
      <c r="A13" s="26"/>
      <c r="B13" s="18"/>
      <c r="C13" s="8"/>
      <c r="D13" s="19" t="s">
        <v>37</v>
      </c>
      <c r="E13" s="9"/>
      <c r="F13" s="21">
        <f>SUM(F6:F12)</f>
        <v>458</v>
      </c>
      <c r="G13" s="21">
        <f t="shared" ref="G13:J13" si="0">SUM(G6:G12)</f>
        <v>18.899999999999999</v>
      </c>
      <c r="H13" s="21">
        <f t="shared" si="0"/>
        <v>22.501999999999999</v>
      </c>
      <c r="I13" s="21">
        <f t="shared" si="0"/>
        <v>69.400000000000006</v>
      </c>
      <c r="J13" s="21">
        <f t="shared" si="0"/>
        <v>485.6</v>
      </c>
      <c r="K13" s="27"/>
      <c r="L13" s="21">
        <f t="shared" ref="L13" si="1">SUM(L6:L12)</f>
        <v>56.680000000000007</v>
      </c>
      <c r="M13" s="71"/>
      <c r="N13" s="70"/>
    </row>
    <row r="14" spans="1:14" ht="15" x14ac:dyDescent="0.25">
      <c r="A14" s="28">
        <f>A6</f>
        <v>1</v>
      </c>
      <c r="B14" s="14">
        <f>B6</f>
        <v>1</v>
      </c>
      <c r="C14" s="10" t="s">
        <v>25</v>
      </c>
      <c r="D14" s="60" t="s">
        <v>31</v>
      </c>
      <c r="E14" s="50" t="s">
        <v>51</v>
      </c>
      <c r="F14" s="51">
        <v>200</v>
      </c>
      <c r="G14" s="51">
        <v>1</v>
      </c>
      <c r="H14" s="51">
        <v>0.4</v>
      </c>
      <c r="I14" s="51">
        <v>17.600000000000001</v>
      </c>
      <c r="J14" s="51">
        <v>42</v>
      </c>
      <c r="K14" s="52">
        <v>8</v>
      </c>
      <c r="L14" s="51">
        <v>8.8000000000000007</v>
      </c>
      <c r="M14" s="71"/>
      <c r="N14" s="70"/>
    </row>
    <row r="15" spans="1:14" ht="15" x14ac:dyDescent="0.25">
      <c r="A15" s="25"/>
      <c r="B15" s="16"/>
      <c r="C15" s="11"/>
      <c r="D15" s="58" t="s">
        <v>33</v>
      </c>
      <c r="E15" s="50" t="s">
        <v>52</v>
      </c>
      <c r="F15" s="51">
        <v>75</v>
      </c>
      <c r="G15" s="51">
        <v>4.4000000000000004</v>
      </c>
      <c r="H15" s="51">
        <v>5.7</v>
      </c>
      <c r="I15" s="51">
        <v>44</v>
      </c>
      <c r="J15" s="51">
        <v>190</v>
      </c>
      <c r="K15" s="52">
        <v>428</v>
      </c>
      <c r="L15" s="51">
        <v>9.65</v>
      </c>
      <c r="M15" s="71"/>
      <c r="N15" s="70"/>
    </row>
    <row r="16" spans="1:14" ht="15" x14ac:dyDescent="0.25">
      <c r="A16" s="25"/>
      <c r="B16" s="16"/>
      <c r="C16" s="11"/>
      <c r="D16" s="58" t="s">
        <v>24</v>
      </c>
      <c r="E16" s="50" t="s">
        <v>53</v>
      </c>
      <c r="F16" s="51">
        <v>200</v>
      </c>
      <c r="G16" s="51">
        <v>0.05</v>
      </c>
      <c r="H16" s="51">
        <v>0</v>
      </c>
      <c r="I16" s="51">
        <v>10</v>
      </c>
      <c r="J16" s="51">
        <v>93</v>
      </c>
      <c r="K16" s="52"/>
      <c r="L16" s="51">
        <v>22.5</v>
      </c>
      <c r="M16" s="71"/>
      <c r="N16" s="70"/>
    </row>
    <row r="17" spans="1:14" ht="15" x14ac:dyDescent="0.25">
      <c r="A17" s="26"/>
      <c r="B17" s="18"/>
      <c r="C17" s="8"/>
      <c r="D17" s="19" t="s">
        <v>37</v>
      </c>
      <c r="E17" s="9"/>
      <c r="F17" s="21">
        <f>SUM(F14:F16)</f>
        <v>475</v>
      </c>
      <c r="G17" s="21">
        <f t="shared" ref="G17:J17" si="2">SUM(G14:G16)</f>
        <v>5.45</v>
      </c>
      <c r="H17" s="21">
        <f t="shared" si="2"/>
        <v>6.1000000000000005</v>
      </c>
      <c r="I17" s="21">
        <f t="shared" si="2"/>
        <v>71.599999999999994</v>
      </c>
      <c r="J17" s="21">
        <f t="shared" si="2"/>
        <v>325</v>
      </c>
      <c r="K17" s="27"/>
      <c r="L17" s="21">
        <f>SUM(L14:L16)</f>
        <v>40.950000000000003</v>
      </c>
      <c r="M17" s="71"/>
      <c r="N17" s="70"/>
    </row>
    <row r="18" spans="1:14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54</v>
      </c>
      <c r="F18" s="51">
        <v>90</v>
      </c>
      <c r="G18" s="51">
        <v>13.8</v>
      </c>
      <c r="H18" s="51">
        <v>17.399999999999999</v>
      </c>
      <c r="I18" s="51">
        <v>25.2</v>
      </c>
      <c r="J18" s="51">
        <v>132</v>
      </c>
      <c r="K18" s="52">
        <v>69</v>
      </c>
      <c r="L18" s="51">
        <v>27.88</v>
      </c>
      <c r="M18" s="71"/>
      <c r="N18" s="70"/>
    </row>
    <row r="19" spans="1:14" ht="15" x14ac:dyDescent="0.25">
      <c r="A19" s="25"/>
      <c r="B19" s="16"/>
      <c r="C19" s="11"/>
      <c r="D19" s="7" t="s">
        <v>28</v>
      </c>
      <c r="E19" s="50" t="s">
        <v>55</v>
      </c>
      <c r="F19" s="51">
        <v>250</v>
      </c>
      <c r="G19" s="51">
        <v>1.8</v>
      </c>
      <c r="H19" s="51">
        <v>1.5</v>
      </c>
      <c r="I19" s="51">
        <v>8.4</v>
      </c>
      <c r="J19" s="51">
        <v>102</v>
      </c>
      <c r="K19" s="52">
        <v>82</v>
      </c>
      <c r="L19" s="51">
        <v>9.1999999999999993</v>
      </c>
      <c r="M19" s="71"/>
      <c r="N19" s="70"/>
    </row>
    <row r="20" spans="1:14" ht="15" x14ac:dyDescent="0.25">
      <c r="A20" s="25"/>
      <c r="B20" s="16"/>
      <c r="C20" s="11"/>
      <c r="D20" s="7" t="s">
        <v>29</v>
      </c>
      <c r="E20" s="50" t="s">
        <v>56</v>
      </c>
      <c r="F20" s="51">
        <v>200</v>
      </c>
      <c r="G20" s="51">
        <v>7.9</v>
      </c>
      <c r="H20" s="51">
        <v>8.5</v>
      </c>
      <c r="I20" s="51">
        <v>10.1</v>
      </c>
      <c r="J20" s="51">
        <v>246</v>
      </c>
      <c r="K20" s="52">
        <v>259</v>
      </c>
      <c r="L20" s="51">
        <v>33.78</v>
      </c>
      <c r="M20" s="71"/>
      <c r="N20" s="70"/>
    </row>
    <row r="21" spans="1:14" ht="15" x14ac:dyDescent="0.25">
      <c r="A21" s="25"/>
      <c r="B21" s="16"/>
      <c r="C21" s="11"/>
      <c r="D21" s="59" t="s">
        <v>31</v>
      </c>
      <c r="E21" s="50" t="s">
        <v>57</v>
      </c>
      <c r="F21" s="51">
        <v>200</v>
      </c>
      <c r="G21" s="51">
        <v>0.7</v>
      </c>
      <c r="H21" s="51">
        <v>0.09</v>
      </c>
      <c r="I21" s="51">
        <v>32</v>
      </c>
      <c r="J21" s="51">
        <v>133</v>
      </c>
      <c r="K21" s="52">
        <v>342</v>
      </c>
      <c r="L21" s="51">
        <v>3.68</v>
      </c>
      <c r="M21" s="71"/>
      <c r="N21" s="70"/>
    </row>
    <row r="22" spans="1:14" ht="15" x14ac:dyDescent="0.25">
      <c r="A22" s="25"/>
      <c r="B22" s="16"/>
      <c r="C22" s="11"/>
      <c r="D22" s="7" t="s">
        <v>23</v>
      </c>
      <c r="E22" s="50" t="s">
        <v>49</v>
      </c>
      <c r="F22" s="51">
        <v>50</v>
      </c>
      <c r="G22" s="51">
        <v>2.8</v>
      </c>
      <c r="H22" s="51">
        <v>0.4</v>
      </c>
      <c r="I22" s="51">
        <v>19</v>
      </c>
      <c r="J22" s="51">
        <v>105</v>
      </c>
      <c r="K22" s="52"/>
      <c r="L22" s="51">
        <v>7.53</v>
      </c>
      <c r="M22" s="71"/>
      <c r="N22" s="70"/>
    </row>
    <row r="23" spans="1:14" ht="15" x14ac:dyDescent="0.25">
      <c r="A23" s="25"/>
      <c r="B23" s="16"/>
      <c r="C23" s="11"/>
      <c r="D23" s="7" t="s">
        <v>23</v>
      </c>
      <c r="E23" s="50" t="s">
        <v>50</v>
      </c>
      <c r="F23" s="51">
        <v>40</v>
      </c>
      <c r="G23" s="51">
        <v>1.6</v>
      </c>
      <c r="H23" s="51">
        <v>0.4</v>
      </c>
      <c r="I23" s="51">
        <v>12</v>
      </c>
      <c r="J23" s="51">
        <v>72</v>
      </c>
      <c r="K23" s="52"/>
      <c r="L23" s="51">
        <v>2.66</v>
      </c>
      <c r="M23" s="71"/>
      <c r="N23" s="70"/>
    </row>
    <row r="24" spans="1:14" ht="15" x14ac:dyDescent="0.25">
      <c r="A24" s="25"/>
      <c r="B24" s="16"/>
      <c r="C24" s="11"/>
      <c r="D24" s="7"/>
      <c r="E24" s="50"/>
      <c r="F24" s="51"/>
      <c r="G24" s="51"/>
      <c r="H24" s="51"/>
      <c r="I24" s="51"/>
      <c r="J24" s="51"/>
      <c r="K24" s="52"/>
      <c r="L24" s="51"/>
      <c r="M24" s="71"/>
      <c r="N24" s="70"/>
    </row>
    <row r="25" spans="1:14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  <c r="M25" s="71"/>
      <c r="N25" s="70"/>
    </row>
    <row r="26" spans="1:14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  <c r="M26" s="71"/>
      <c r="N26" s="70"/>
    </row>
    <row r="27" spans="1:14" ht="15" x14ac:dyDescent="0.25">
      <c r="A27" s="26"/>
      <c r="B27" s="18"/>
      <c r="C27" s="8"/>
      <c r="D27" s="19" t="s">
        <v>37</v>
      </c>
      <c r="E27" s="9"/>
      <c r="F27" s="21">
        <f>SUM(F18:F26)</f>
        <v>830</v>
      </c>
      <c r="G27" s="21">
        <f t="shared" ref="G27:J27" si="3">SUM(G18:G26)</f>
        <v>28.6</v>
      </c>
      <c r="H27" s="21">
        <f t="shared" si="3"/>
        <v>28.289999999999996</v>
      </c>
      <c r="I27" s="21">
        <f t="shared" si="3"/>
        <v>106.7</v>
      </c>
      <c r="J27" s="21">
        <f t="shared" si="3"/>
        <v>790</v>
      </c>
      <c r="K27" s="27"/>
      <c r="L27" s="21">
        <f>SUM(L18:L26)</f>
        <v>84.73</v>
      </c>
      <c r="M27" s="71"/>
      <c r="N27" s="70"/>
    </row>
    <row r="28" spans="1:14" ht="15" x14ac:dyDescent="0.25">
      <c r="A28" s="28">
        <f>A6</f>
        <v>1</v>
      </c>
      <c r="B28" s="14">
        <f>B6</f>
        <v>1</v>
      </c>
      <c r="C28" s="10" t="s">
        <v>32</v>
      </c>
      <c r="D28" s="60" t="s">
        <v>31</v>
      </c>
      <c r="E28" s="50" t="s">
        <v>58</v>
      </c>
      <c r="F28" s="51">
        <v>200</v>
      </c>
      <c r="G28" s="51">
        <v>5.8</v>
      </c>
      <c r="H28" s="51">
        <v>5</v>
      </c>
      <c r="I28" s="51">
        <v>8</v>
      </c>
      <c r="J28" s="51">
        <v>147</v>
      </c>
      <c r="K28" s="52">
        <v>386</v>
      </c>
      <c r="L28" s="51">
        <v>19.57</v>
      </c>
      <c r="M28" s="71"/>
      <c r="N28" s="70"/>
    </row>
    <row r="29" spans="1:14" ht="15" x14ac:dyDescent="0.25">
      <c r="A29" s="25"/>
      <c r="B29" s="16"/>
      <c r="C29" s="11"/>
      <c r="D29" s="64" t="s">
        <v>123</v>
      </c>
      <c r="E29" s="50" t="s">
        <v>59</v>
      </c>
      <c r="F29" s="51">
        <v>50</v>
      </c>
      <c r="G29" s="51">
        <v>3.3</v>
      </c>
      <c r="H29" s="51">
        <v>0.1</v>
      </c>
      <c r="I29" s="51">
        <v>51</v>
      </c>
      <c r="J29" s="51">
        <v>88</v>
      </c>
      <c r="K29" s="52"/>
      <c r="L29" s="51">
        <v>8</v>
      </c>
      <c r="M29" s="71"/>
      <c r="N29" s="70"/>
    </row>
    <row r="30" spans="1:14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  <c r="M30" s="71"/>
      <c r="N30" s="70"/>
    </row>
    <row r="31" spans="1:14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  <c r="M31" s="71"/>
      <c r="N31" s="70"/>
    </row>
    <row r="32" spans="1:14" ht="15" x14ac:dyDescent="0.25">
      <c r="A32" s="26"/>
      <c r="B32" s="18"/>
      <c r="C32" s="8"/>
      <c r="D32" s="19" t="s">
        <v>37</v>
      </c>
      <c r="E32" s="9"/>
      <c r="F32" s="21">
        <f>SUM(F28:F31)</f>
        <v>250</v>
      </c>
      <c r="G32" s="21">
        <f t="shared" ref="G32:J32" si="4">SUM(G28:G31)</f>
        <v>9.1</v>
      </c>
      <c r="H32" s="21">
        <f t="shared" si="4"/>
        <v>5.0999999999999996</v>
      </c>
      <c r="I32" s="21">
        <f t="shared" si="4"/>
        <v>59</v>
      </c>
      <c r="J32" s="21">
        <f t="shared" si="4"/>
        <v>235</v>
      </c>
      <c r="K32" s="27"/>
      <c r="L32" s="21">
        <f>SUM(L28:L31)</f>
        <v>27.57</v>
      </c>
      <c r="M32" s="71"/>
      <c r="N32" s="70"/>
    </row>
    <row r="33" spans="1:14" ht="15" x14ac:dyDescent="0.25">
      <c r="A33" s="28">
        <f>A6</f>
        <v>1</v>
      </c>
      <c r="B33" s="14">
        <f>B6</f>
        <v>1</v>
      </c>
      <c r="C33" s="10" t="s">
        <v>34</v>
      </c>
      <c r="D33" s="7" t="s">
        <v>21</v>
      </c>
      <c r="E33" s="50" t="s">
        <v>60</v>
      </c>
      <c r="F33" s="51">
        <v>250</v>
      </c>
      <c r="G33" s="51">
        <v>5.3</v>
      </c>
      <c r="H33" s="51">
        <v>2</v>
      </c>
      <c r="I33" s="51">
        <v>18</v>
      </c>
      <c r="J33" s="51">
        <v>136</v>
      </c>
      <c r="K33" s="52">
        <v>120</v>
      </c>
      <c r="L33" s="51">
        <v>11.63</v>
      </c>
      <c r="M33" s="71"/>
      <c r="N33" s="70"/>
    </row>
    <row r="34" spans="1:14" ht="15" x14ac:dyDescent="0.25">
      <c r="A34" s="25"/>
      <c r="B34" s="16"/>
      <c r="C34" s="11"/>
      <c r="D34" s="7" t="s">
        <v>30</v>
      </c>
      <c r="E34" s="50" t="s">
        <v>97</v>
      </c>
      <c r="F34" s="51">
        <v>116</v>
      </c>
      <c r="G34" s="51">
        <v>5.4</v>
      </c>
      <c r="H34" s="51">
        <v>10.4</v>
      </c>
      <c r="I34" s="51">
        <v>33.4</v>
      </c>
      <c r="J34" s="51">
        <v>177</v>
      </c>
      <c r="K34" s="52">
        <v>212</v>
      </c>
      <c r="L34" s="51">
        <v>37.020000000000003</v>
      </c>
      <c r="M34" s="71"/>
      <c r="N34" s="70"/>
    </row>
    <row r="35" spans="1:14" ht="15" x14ac:dyDescent="0.25">
      <c r="A35" s="25"/>
      <c r="B35" s="16"/>
      <c r="C35" s="11"/>
      <c r="D35" s="63" t="s">
        <v>22</v>
      </c>
      <c r="E35" s="50" t="s">
        <v>61</v>
      </c>
      <c r="F35" s="51">
        <v>200</v>
      </c>
      <c r="G35" s="51">
        <v>3.9</v>
      </c>
      <c r="H35" s="51">
        <v>4.0999999999999996</v>
      </c>
      <c r="I35" s="51">
        <v>16.5</v>
      </c>
      <c r="J35" s="51">
        <v>103</v>
      </c>
      <c r="K35" s="52">
        <v>382</v>
      </c>
      <c r="L35" s="51">
        <v>10.06</v>
      </c>
      <c r="M35" s="71"/>
      <c r="N35" s="70"/>
    </row>
    <row r="36" spans="1:14" ht="15" x14ac:dyDescent="0.25">
      <c r="A36" s="25"/>
      <c r="B36" s="16"/>
      <c r="C36" s="11"/>
      <c r="D36" s="58" t="s">
        <v>23</v>
      </c>
      <c r="E36" s="50" t="s">
        <v>48</v>
      </c>
      <c r="F36" s="51">
        <v>13</v>
      </c>
      <c r="G36" s="51">
        <v>4.8</v>
      </c>
      <c r="H36" s="51">
        <v>8.1999999999999993</v>
      </c>
      <c r="I36" s="51">
        <v>0.1</v>
      </c>
      <c r="J36" s="51">
        <v>75</v>
      </c>
      <c r="K36" s="52">
        <v>14</v>
      </c>
      <c r="L36" s="51">
        <v>11.96</v>
      </c>
      <c r="M36" s="71"/>
      <c r="N36" s="70"/>
    </row>
    <row r="37" spans="1:14" ht="15" x14ac:dyDescent="0.25">
      <c r="A37" s="25"/>
      <c r="B37" s="16"/>
      <c r="C37" s="11"/>
      <c r="D37" s="58" t="s">
        <v>23</v>
      </c>
      <c r="E37" s="50" t="s">
        <v>63</v>
      </c>
      <c r="F37" s="51">
        <v>75</v>
      </c>
      <c r="G37" s="51">
        <v>3.7</v>
      </c>
      <c r="H37" s="51">
        <v>0.5</v>
      </c>
      <c r="I37" s="51">
        <v>25</v>
      </c>
      <c r="J37" s="51">
        <v>136</v>
      </c>
      <c r="K37" s="52"/>
      <c r="L37" s="51">
        <v>7.53</v>
      </c>
      <c r="M37" s="71"/>
      <c r="N37" s="70"/>
    </row>
    <row r="38" spans="1:14" ht="15" x14ac:dyDescent="0.25">
      <c r="A38" s="25"/>
      <c r="B38" s="16"/>
      <c r="C38" s="11"/>
      <c r="D38" s="58" t="s">
        <v>23</v>
      </c>
      <c r="E38" s="50" t="s">
        <v>50</v>
      </c>
      <c r="F38" s="51">
        <v>40</v>
      </c>
      <c r="G38" s="51">
        <v>1.5</v>
      </c>
      <c r="H38" s="51">
        <v>2E-3</v>
      </c>
      <c r="I38" s="51">
        <v>7</v>
      </c>
      <c r="J38" s="51">
        <v>12.6</v>
      </c>
      <c r="K38" s="52"/>
      <c r="L38" s="51">
        <v>2.66</v>
      </c>
      <c r="M38" s="71"/>
      <c r="N38" s="70"/>
    </row>
    <row r="39" spans="1:14" ht="15" x14ac:dyDescent="0.25">
      <c r="A39" s="25"/>
      <c r="B39" s="16"/>
      <c r="C39" s="11"/>
      <c r="D39" s="19" t="s">
        <v>37</v>
      </c>
      <c r="E39" s="9"/>
      <c r="F39" s="21">
        <f>SUM(F33:F38)</f>
        <v>694</v>
      </c>
      <c r="G39" s="21">
        <f>SUM(G33:G38)</f>
        <v>24.599999999999998</v>
      </c>
      <c r="H39" s="21">
        <f>SUM(H33:H38)</f>
        <v>25.201999999999998</v>
      </c>
      <c r="I39" s="21">
        <f>SUM(I33:I38)</f>
        <v>100</v>
      </c>
      <c r="J39" s="21">
        <f>SUM(J33:J38)</f>
        <v>639.6</v>
      </c>
      <c r="K39" s="27"/>
      <c r="L39" s="21">
        <f>SUM(L33:L38)</f>
        <v>80.860000000000014</v>
      </c>
      <c r="M39" s="71"/>
      <c r="N39" s="70"/>
    </row>
    <row r="40" spans="1:14" ht="15" x14ac:dyDescent="0.25">
      <c r="A40" s="26"/>
      <c r="B40" s="18"/>
      <c r="C40" s="8"/>
      <c r="D40" s="12" t="s">
        <v>36</v>
      </c>
      <c r="E40" s="50"/>
      <c r="F40" s="51"/>
      <c r="G40" s="51"/>
      <c r="H40" s="51"/>
      <c r="I40" s="51"/>
      <c r="J40" s="51"/>
      <c r="K40" s="52"/>
      <c r="L40" s="51"/>
      <c r="M40" s="71"/>
      <c r="N40" s="70"/>
    </row>
    <row r="41" spans="1:14" ht="15" x14ac:dyDescent="0.25">
      <c r="A41" s="28">
        <f>A6</f>
        <v>1</v>
      </c>
      <c r="B41" s="14">
        <f>B6</f>
        <v>1</v>
      </c>
      <c r="C41" s="10" t="s">
        <v>35</v>
      </c>
      <c r="D41" s="12" t="s">
        <v>33</v>
      </c>
      <c r="E41" s="50"/>
      <c r="F41" s="51"/>
      <c r="G41" s="51"/>
      <c r="H41" s="51"/>
      <c r="I41" s="51"/>
      <c r="J41" s="51"/>
      <c r="K41" s="52"/>
      <c r="L41" s="51"/>
      <c r="M41" s="71"/>
      <c r="N41" s="70"/>
    </row>
    <row r="42" spans="1:14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  <c r="M42" s="71"/>
      <c r="N42" s="70"/>
    </row>
    <row r="43" spans="1:14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  <c r="M43" s="71"/>
      <c r="N43" s="70"/>
    </row>
    <row r="44" spans="1:14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  <c r="M44" s="71"/>
      <c r="N44" s="70"/>
    </row>
    <row r="45" spans="1:14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  <c r="M45" s="71"/>
      <c r="N45" s="70"/>
    </row>
    <row r="46" spans="1:14" ht="15" x14ac:dyDescent="0.25">
      <c r="A46" s="25"/>
      <c r="B46" s="16"/>
      <c r="C46" s="11"/>
      <c r="D46" s="20" t="s">
        <v>37</v>
      </c>
      <c r="E46" s="9"/>
      <c r="F46" s="21">
        <f>SUM(F40:F45)</f>
        <v>0</v>
      </c>
      <c r="G46" s="21">
        <f t="shared" ref="G46:J46" si="5">SUM(G40:G45)</f>
        <v>0</v>
      </c>
      <c r="H46" s="21">
        <f t="shared" si="5"/>
        <v>0</v>
      </c>
      <c r="I46" s="21">
        <f t="shared" si="5"/>
        <v>0</v>
      </c>
      <c r="J46" s="21">
        <f t="shared" si="5"/>
        <v>0</v>
      </c>
      <c r="K46" s="27"/>
      <c r="L46" s="21">
        <f ca="1">SUM(L40:L48)</f>
        <v>0</v>
      </c>
      <c r="M46" s="71"/>
      <c r="N46" s="70"/>
    </row>
    <row r="47" spans="1:14" ht="15.75" thickBot="1" x14ac:dyDescent="0.3">
      <c r="A47" s="26"/>
      <c r="B47" s="18"/>
      <c r="C47" s="8"/>
      <c r="D47" s="66"/>
      <c r="E47" s="33"/>
      <c r="F47" s="34">
        <f>F13+F17+F27+F32+F39+F46</f>
        <v>2707</v>
      </c>
      <c r="G47" s="34">
        <f>G13+G17+G27+G32+G39+G46</f>
        <v>86.65</v>
      </c>
      <c r="H47" s="34">
        <f>H13+H17+H27+H32+H39+H46</f>
        <v>87.193999999999988</v>
      </c>
      <c r="I47" s="34">
        <f>I13+I17+I27+I32+I39+I46</f>
        <v>406.7</v>
      </c>
      <c r="J47" s="34">
        <f>J13+J17+J27+J32+J39+J46</f>
        <v>2475.1999999999998</v>
      </c>
      <c r="K47" s="35"/>
      <c r="L47" s="34">
        <f>L13+L17+L27+L32+L39</f>
        <v>290.79000000000002</v>
      </c>
      <c r="M47" s="71"/>
      <c r="N47" s="70"/>
    </row>
    <row r="48" spans="1:14" ht="15" customHeight="1" thickBot="1" x14ac:dyDescent="0.3">
      <c r="A48" s="31">
        <f>A6</f>
        <v>1</v>
      </c>
      <c r="B48" s="32">
        <f>B6</f>
        <v>1</v>
      </c>
      <c r="C48" s="65" t="s">
        <v>4</v>
      </c>
      <c r="D48" s="5" t="s">
        <v>21</v>
      </c>
      <c r="E48" s="47" t="s">
        <v>64</v>
      </c>
      <c r="F48" s="48">
        <v>166</v>
      </c>
      <c r="G48" s="48">
        <v>6.5</v>
      </c>
      <c r="H48" s="48">
        <v>8.4</v>
      </c>
      <c r="I48" s="48">
        <v>40.1</v>
      </c>
      <c r="J48" s="48">
        <v>228</v>
      </c>
      <c r="K48" s="49">
        <v>173</v>
      </c>
      <c r="L48" s="48">
        <v>14.96</v>
      </c>
      <c r="M48" s="71"/>
      <c r="N48" s="70"/>
    </row>
    <row r="49" spans="1:14" ht="15" x14ac:dyDescent="0.25">
      <c r="A49" s="15">
        <v>1</v>
      </c>
      <c r="B49" s="16">
        <v>2</v>
      </c>
      <c r="C49" s="24" t="s">
        <v>20</v>
      </c>
      <c r="D49" s="62" t="s">
        <v>22</v>
      </c>
      <c r="E49" s="50" t="s">
        <v>61</v>
      </c>
      <c r="F49" s="51">
        <v>200</v>
      </c>
      <c r="G49" s="51">
        <v>3.9</v>
      </c>
      <c r="H49" s="51">
        <v>4.0999999999999996</v>
      </c>
      <c r="I49" s="51">
        <v>16.5</v>
      </c>
      <c r="J49" s="51">
        <v>103</v>
      </c>
      <c r="K49" s="52">
        <v>382</v>
      </c>
      <c r="L49" s="51">
        <v>10.06</v>
      </c>
      <c r="M49" s="71"/>
      <c r="N49" s="70"/>
    </row>
    <row r="50" spans="1:14" ht="15" x14ac:dyDescent="0.25">
      <c r="A50" s="15"/>
      <c r="B50" s="16"/>
      <c r="C50" s="11"/>
      <c r="D50" s="59" t="s">
        <v>23</v>
      </c>
      <c r="E50" s="50" t="s">
        <v>48</v>
      </c>
      <c r="F50" s="51">
        <v>4.8</v>
      </c>
      <c r="G50" s="51">
        <v>8.1999999999999993</v>
      </c>
      <c r="H50" s="51">
        <v>0.1</v>
      </c>
      <c r="I50" s="51">
        <v>75</v>
      </c>
      <c r="J50" s="52">
        <v>14</v>
      </c>
      <c r="K50" s="51">
        <v>14</v>
      </c>
      <c r="L50" s="51">
        <v>11.96</v>
      </c>
      <c r="M50" s="71"/>
      <c r="N50" s="70"/>
    </row>
    <row r="51" spans="1:14" ht="15" x14ac:dyDescent="0.25">
      <c r="A51" s="15"/>
      <c r="B51" s="16"/>
      <c r="C51" s="11"/>
      <c r="D51" s="7" t="s">
        <v>23</v>
      </c>
      <c r="E51" s="50" t="s">
        <v>63</v>
      </c>
      <c r="F51" s="51">
        <v>75</v>
      </c>
      <c r="G51" s="51">
        <v>3.7</v>
      </c>
      <c r="H51" s="51">
        <v>0.5</v>
      </c>
      <c r="I51" s="51">
        <v>25</v>
      </c>
      <c r="J51" s="51">
        <v>136</v>
      </c>
      <c r="K51" s="52"/>
      <c r="L51" s="51">
        <v>7.53</v>
      </c>
      <c r="M51" s="71"/>
      <c r="N51" s="70"/>
    </row>
    <row r="52" spans="1:14" ht="15" x14ac:dyDescent="0.25">
      <c r="A52" s="15"/>
      <c r="B52" s="16"/>
      <c r="C52" s="11"/>
      <c r="D52" s="7"/>
      <c r="E52" s="50"/>
      <c r="F52" s="51"/>
      <c r="G52" s="51"/>
      <c r="H52" s="51"/>
      <c r="I52" s="51"/>
      <c r="J52" s="51"/>
      <c r="K52" s="52"/>
      <c r="L52" s="51"/>
      <c r="M52" s="71"/>
      <c r="N52" s="70"/>
    </row>
    <row r="53" spans="1:14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  <c r="M53" s="71"/>
      <c r="N53" s="70"/>
    </row>
    <row r="54" spans="1:14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  <c r="M54" s="71"/>
      <c r="N54" s="70"/>
    </row>
    <row r="55" spans="1:14" ht="15" x14ac:dyDescent="0.25">
      <c r="A55" s="15"/>
      <c r="B55" s="16"/>
      <c r="C55" s="11"/>
      <c r="D55" s="19" t="s">
        <v>37</v>
      </c>
      <c r="E55" s="9"/>
      <c r="F55" s="21">
        <f>SUM(F48:F54)</f>
        <v>445.8</v>
      </c>
      <c r="G55" s="21">
        <f t="shared" ref="G55" si="6">SUM(G48:G54)</f>
        <v>22.3</v>
      </c>
      <c r="H55" s="21">
        <f t="shared" ref="H55" si="7">SUM(H48:H54)</f>
        <v>13.1</v>
      </c>
      <c r="I55" s="21">
        <f t="shared" ref="I55" si="8">SUM(I48:I54)</f>
        <v>156.6</v>
      </c>
      <c r="J55" s="21">
        <f t="shared" ref="J55" si="9">SUM(J48:J54)</f>
        <v>481</v>
      </c>
      <c r="K55" s="27"/>
      <c r="L55" s="21">
        <f t="shared" ref="L55:L97" si="10">SUM(L48:L54)</f>
        <v>44.510000000000005</v>
      </c>
      <c r="M55" s="70"/>
      <c r="N55" s="70"/>
    </row>
    <row r="56" spans="1:14" ht="15" x14ac:dyDescent="0.25">
      <c r="A56" s="17"/>
      <c r="B56" s="18"/>
      <c r="C56" s="8"/>
      <c r="D56" s="60" t="s">
        <v>31</v>
      </c>
      <c r="E56" s="50" t="s">
        <v>51</v>
      </c>
      <c r="F56" s="51">
        <v>200</v>
      </c>
      <c r="G56" s="51">
        <v>1</v>
      </c>
      <c r="H56" s="51">
        <v>0.2</v>
      </c>
      <c r="I56" s="51">
        <v>19.600000000000001</v>
      </c>
      <c r="J56" s="51">
        <v>32.5</v>
      </c>
      <c r="K56" s="52">
        <v>8</v>
      </c>
      <c r="L56" s="51">
        <v>8.8000000000000007</v>
      </c>
      <c r="M56" s="71"/>
      <c r="N56" s="70"/>
    </row>
    <row r="57" spans="1:14" ht="15" x14ac:dyDescent="0.25">
      <c r="A57" s="14">
        <f>A49</f>
        <v>1</v>
      </c>
      <c r="B57" s="14">
        <f>B49</f>
        <v>2</v>
      </c>
      <c r="C57" s="10" t="s">
        <v>25</v>
      </c>
      <c r="D57" s="58" t="s">
        <v>33</v>
      </c>
      <c r="E57" s="50" t="s">
        <v>62</v>
      </c>
      <c r="F57" s="51">
        <v>200</v>
      </c>
      <c r="G57" s="51">
        <v>14.2</v>
      </c>
      <c r="H57" s="51">
        <v>13.3</v>
      </c>
      <c r="I57" s="51">
        <v>25.2</v>
      </c>
      <c r="J57" s="51">
        <v>177</v>
      </c>
      <c r="K57" s="52">
        <v>219</v>
      </c>
      <c r="L57" s="51">
        <v>66.760000000000005</v>
      </c>
      <c r="M57" s="71"/>
      <c r="N57" s="70"/>
    </row>
    <row r="58" spans="1:14" ht="15" x14ac:dyDescent="0.25">
      <c r="A58" s="15"/>
      <c r="B58" s="16"/>
      <c r="C58" s="11"/>
      <c r="D58" s="58" t="s">
        <v>24</v>
      </c>
      <c r="E58" s="50" t="s">
        <v>65</v>
      </c>
      <c r="F58" s="51">
        <v>150</v>
      </c>
      <c r="G58" s="51">
        <v>4.0199999999999996</v>
      </c>
      <c r="H58" s="51">
        <v>1.2</v>
      </c>
      <c r="I58" s="51">
        <v>23</v>
      </c>
      <c r="J58" s="51">
        <v>87</v>
      </c>
      <c r="K58" s="52"/>
      <c r="L58" s="51">
        <v>22.08</v>
      </c>
      <c r="M58" s="71"/>
      <c r="N58" s="70"/>
    </row>
    <row r="59" spans="1:14" ht="15" x14ac:dyDescent="0.25">
      <c r="A59" s="15"/>
      <c r="B59" s="16"/>
      <c r="C59" s="11"/>
      <c r="D59" s="19" t="s">
        <v>37</v>
      </c>
      <c r="E59" s="9"/>
      <c r="F59" s="21">
        <f>SUM(F56:F58)</f>
        <v>550</v>
      </c>
      <c r="G59" s="21">
        <f t="shared" ref="G59" si="11">SUM(G56:G58)</f>
        <v>19.22</v>
      </c>
      <c r="H59" s="21">
        <f t="shared" ref="H59" si="12">SUM(H56:H58)</f>
        <v>14.7</v>
      </c>
      <c r="I59" s="21">
        <f t="shared" ref="I59" si="13">SUM(I56:I58)</f>
        <v>67.8</v>
      </c>
      <c r="J59" s="21">
        <f t="shared" ref="J59" si="14">SUM(J56:J58)</f>
        <v>296.5</v>
      </c>
      <c r="K59" s="27"/>
      <c r="L59" s="21">
        <f>SUM(L56:L58)</f>
        <v>97.64</v>
      </c>
      <c r="M59" s="70"/>
      <c r="N59" s="70"/>
    </row>
    <row r="60" spans="1:14" ht="15" x14ac:dyDescent="0.25">
      <c r="A60" s="17"/>
      <c r="B60" s="18"/>
      <c r="C60" s="8"/>
      <c r="D60" s="7" t="s">
        <v>27</v>
      </c>
      <c r="E60" s="50" t="s">
        <v>175</v>
      </c>
      <c r="F60" s="51">
        <v>100</v>
      </c>
      <c r="G60" s="51">
        <v>0.08</v>
      </c>
      <c r="H60" s="51">
        <v>6.4</v>
      </c>
      <c r="I60" s="51">
        <v>0.13</v>
      </c>
      <c r="J60" s="51">
        <v>23.7</v>
      </c>
      <c r="K60" s="52">
        <v>51</v>
      </c>
      <c r="L60" s="51">
        <v>10.4</v>
      </c>
      <c r="M60" s="71"/>
      <c r="N60" s="70"/>
    </row>
    <row r="61" spans="1:14" ht="15" x14ac:dyDescent="0.25">
      <c r="A61" s="14">
        <f>A49</f>
        <v>1</v>
      </c>
      <c r="B61" s="14">
        <f>B49</f>
        <v>2</v>
      </c>
      <c r="C61" s="10" t="s">
        <v>26</v>
      </c>
      <c r="D61" s="7" t="s">
        <v>28</v>
      </c>
      <c r="E61" s="50" t="s">
        <v>66</v>
      </c>
      <c r="F61" s="51">
        <v>250</v>
      </c>
      <c r="G61" s="51">
        <v>1.5</v>
      </c>
      <c r="H61" s="51">
        <v>2.2000000000000002</v>
      </c>
      <c r="I61" s="51">
        <v>5.8</v>
      </c>
      <c r="J61" s="51">
        <v>85</v>
      </c>
      <c r="K61" s="52">
        <v>88</v>
      </c>
      <c r="L61" s="51">
        <v>9.82</v>
      </c>
      <c r="M61" s="71"/>
      <c r="N61" s="70"/>
    </row>
    <row r="62" spans="1:14" ht="15" x14ac:dyDescent="0.25">
      <c r="A62" s="15"/>
      <c r="B62" s="16"/>
      <c r="C62" s="11"/>
      <c r="D62" s="7" t="s">
        <v>29</v>
      </c>
      <c r="E62" s="50" t="s">
        <v>67</v>
      </c>
      <c r="F62" s="51">
        <v>200</v>
      </c>
      <c r="G62" s="51">
        <v>2.1</v>
      </c>
      <c r="H62" s="51">
        <v>9.1</v>
      </c>
      <c r="I62" s="51">
        <v>23.4</v>
      </c>
      <c r="J62" s="51">
        <v>241</v>
      </c>
      <c r="K62" s="52">
        <v>142</v>
      </c>
      <c r="L62" s="51">
        <v>15.81</v>
      </c>
      <c r="M62" s="71"/>
      <c r="N62" s="70"/>
    </row>
    <row r="63" spans="1:14" ht="15" x14ac:dyDescent="0.25">
      <c r="A63" s="15"/>
      <c r="B63" s="16"/>
      <c r="C63" s="11"/>
      <c r="D63" s="7" t="s">
        <v>29</v>
      </c>
      <c r="E63" s="50" t="s">
        <v>68</v>
      </c>
      <c r="F63" s="51">
        <v>120</v>
      </c>
      <c r="G63" s="51">
        <v>13.6</v>
      </c>
      <c r="H63" s="51">
        <v>6.3</v>
      </c>
      <c r="I63" s="51">
        <v>1</v>
      </c>
      <c r="J63" s="51">
        <v>102</v>
      </c>
      <c r="K63" s="52">
        <v>226</v>
      </c>
      <c r="L63" s="51">
        <v>66.19</v>
      </c>
      <c r="M63" s="71"/>
      <c r="N63" s="70"/>
    </row>
    <row r="64" spans="1:14" ht="15" x14ac:dyDescent="0.25">
      <c r="A64" s="15"/>
      <c r="B64" s="16"/>
      <c r="C64" s="11"/>
      <c r="D64" s="7" t="s">
        <v>31</v>
      </c>
      <c r="E64" s="50" t="s">
        <v>69</v>
      </c>
      <c r="F64" s="51">
        <v>200</v>
      </c>
      <c r="G64" s="51">
        <v>0.8</v>
      </c>
      <c r="H64" s="51">
        <v>0.05</v>
      </c>
      <c r="I64" s="51">
        <v>28</v>
      </c>
      <c r="J64" s="51">
        <v>115</v>
      </c>
      <c r="K64" s="52">
        <v>348</v>
      </c>
      <c r="L64" s="51">
        <v>8.1199999999999992</v>
      </c>
      <c r="M64" s="71"/>
      <c r="N64" s="70"/>
    </row>
    <row r="65" spans="1:14" ht="15" x14ac:dyDescent="0.25">
      <c r="A65" s="15"/>
      <c r="B65" s="16"/>
      <c r="C65" s="11"/>
      <c r="D65" s="7" t="s">
        <v>23</v>
      </c>
      <c r="E65" s="50" t="s">
        <v>63</v>
      </c>
      <c r="F65" s="51">
        <v>50</v>
      </c>
      <c r="G65" s="51">
        <v>3.7</v>
      </c>
      <c r="H65" s="51">
        <v>0.5</v>
      </c>
      <c r="I65" s="51">
        <v>25</v>
      </c>
      <c r="J65" s="51">
        <v>136</v>
      </c>
      <c r="K65" s="52"/>
      <c r="L65" s="51">
        <v>7.53</v>
      </c>
      <c r="M65" s="71"/>
      <c r="N65" s="70"/>
    </row>
    <row r="66" spans="1:14" ht="15" x14ac:dyDescent="0.25">
      <c r="A66" s="15"/>
      <c r="B66" s="16"/>
      <c r="C66" s="11"/>
      <c r="D66" s="7" t="s">
        <v>23</v>
      </c>
      <c r="E66" s="50" t="s">
        <v>50</v>
      </c>
      <c r="F66" s="51">
        <v>50</v>
      </c>
      <c r="G66" s="51">
        <v>1.5</v>
      </c>
      <c r="H66" s="51">
        <v>2E-3</v>
      </c>
      <c r="I66" s="51">
        <v>7</v>
      </c>
      <c r="J66" s="51">
        <v>12.6</v>
      </c>
      <c r="K66" s="52"/>
      <c r="L66" s="51">
        <v>2.66</v>
      </c>
      <c r="M66" s="71"/>
      <c r="N66" s="70"/>
    </row>
    <row r="67" spans="1:14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  <c r="M67" s="71"/>
      <c r="N67" s="70"/>
    </row>
    <row r="68" spans="1:14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  <c r="M68" s="71"/>
      <c r="N68" s="70"/>
    </row>
    <row r="69" spans="1:14" ht="15" x14ac:dyDescent="0.25">
      <c r="A69" s="15"/>
      <c r="B69" s="16"/>
      <c r="C69" s="11"/>
      <c r="D69" s="19" t="s">
        <v>37</v>
      </c>
      <c r="E69" s="9"/>
      <c r="F69" s="21">
        <f>SUM(F60:F68)</f>
        <v>970</v>
      </c>
      <c r="G69" s="21">
        <f t="shared" ref="G69" si="15">SUM(G60:G68)</f>
        <v>23.28</v>
      </c>
      <c r="H69" s="21">
        <f t="shared" ref="H69" si="16">SUM(H60:H68)</f>
        <v>24.552000000000003</v>
      </c>
      <c r="I69" s="21">
        <f t="shared" ref="I69" si="17">SUM(I60:I68)</f>
        <v>90.33</v>
      </c>
      <c r="J69" s="21">
        <f t="shared" ref="J69" si="18">SUM(J60:J68)</f>
        <v>715.30000000000007</v>
      </c>
      <c r="K69" s="27"/>
      <c r="L69" s="21">
        <f>SUM(L60:L68)</f>
        <v>120.53</v>
      </c>
      <c r="M69" s="71"/>
      <c r="N69" s="70"/>
    </row>
    <row r="70" spans="1:14" ht="15" x14ac:dyDescent="0.25">
      <c r="A70" s="17"/>
      <c r="B70" s="18"/>
      <c r="C70" s="8"/>
      <c r="D70" s="12" t="s">
        <v>31</v>
      </c>
      <c r="E70" s="50" t="s">
        <v>58</v>
      </c>
      <c r="F70" s="51">
        <v>200</v>
      </c>
      <c r="G70" s="51">
        <v>5.8</v>
      </c>
      <c r="H70" s="51">
        <v>5</v>
      </c>
      <c r="I70" s="51">
        <v>8</v>
      </c>
      <c r="J70" s="51">
        <v>147</v>
      </c>
      <c r="K70" s="52">
        <v>386</v>
      </c>
      <c r="L70" s="51">
        <v>19.57</v>
      </c>
      <c r="M70" s="71"/>
      <c r="N70" s="70"/>
    </row>
    <row r="71" spans="1:14" ht="15" x14ac:dyDescent="0.25">
      <c r="A71" s="14">
        <f>A49</f>
        <v>1</v>
      </c>
      <c r="B71" s="14">
        <f>B49</f>
        <v>2</v>
      </c>
      <c r="C71" s="10" t="s">
        <v>32</v>
      </c>
      <c r="D71" s="60" t="s">
        <v>33</v>
      </c>
      <c r="E71" s="50" t="s">
        <v>70</v>
      </c>
      <c r="F71" s="51">
        <v>75</v>
      </c>
      <c r="G71" s="51">
        <v>3</v>
      </c>
      <c r="H71" s="51">
        <v>1.7</v>
      </c>
      <c r="I71" s="51">
        <v>37</v>
      </c>
      <c r="J71" s="51">
        <v>153.19999999999999</v>
      </c>
      <c r="K71" s="52">
        <v>406</v>
      </c>
      <c r="L71" s="51">
        <v>11.39</v>
      </c>
      <c r="M71" s="71"/>
      <c r="N71" s="70"/>
    </row>
    <row r="72" spans="1:14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  <c r="M72" s="71"/>
      <c r="N72" s="70"/>
    </row>
    <row r="73" spans="1:14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  <c r="M73" s="71"/>
      <c r="N73" s="70"/>
    </row>
    <row r="74" spans="1:14" ht="15" x14ac:dyDescent="0.25">
      <c r="A74" s="15"/>
      <c r="B74" s="16"/>
      <c r="C74" s="11"/>
      <c r="D74" s="19" t="s">
        <v>37</v>
      </c>
      <c r="E74" s="9"/>
      <c r="F74" s="21">
        <f>SUM(F70:F73)</f>
        <v>275</v>
      </c>
      <c r="G74" s="21">
        <f t="shared" ref="G74" si="19">SUM(G70:G73)</f>
        <v>8.8000000000000007</v>
      </c>
      <c r="H74" s="21">
        <f t="shared" ref="H74" si="20">SUM(H70:H73)</f>
        <v>6.7</v>
      </c>
      <c r="I74" s="21">
        <f t="shared" ref="I74" si="21">SUM(I70:I73)</f>
        <v>45</v>
      </c>
      <c r="J74" s="21">
        <f t="shared" ref="J74" si="22">SUM(J70:J73)</f>
        <v>300.2</v>
      </c>
      <c r="K74" s="27"/>
      <c r="L74" s="21">
        <f>SUM(L70:L73)</f>
        <v>30.96</v>
      </c>
      <c r="M74" s="71"/>
      <c r="N74" s="70"/>
    </row>
    <row r="75" spans="1:14" ht="15" x14ac:dyDescent="0.25">
      <c r="A75" s="17"/>
      <c r="B75" s="18"/>
      <c r="C75" s="8"/>
      <c r="D75" s="59" t="s">
        <v>27</v>
      </c>
      <c r="E75" s="50" t="s">
        <v>176</v>
      </c>
      <c r="F75" s="51">
        <v>100</v>
      </c>
      <c r="G75" s="51">
        <v>10.7</v>
      </c>
      <c r="H75" s="51">
        <v>3.2</v>
      </c>
      <c r="I75" s="51">
        <v>14</v>
      </c>
      <c r="J75" s="51">
        <v>78</v>
      </c>
      <c r="K75" s="52">
        <v>46</v>
      </c>
      <c r="L75" s="51">
        <v>7.48</v>
      </c>
      <c r="M75" s="71"/>
      <c r="N75" s="70"/>
    </row>
    <row r="76" spans="1:14" ht="15" x14ac:dyDescent="0.25">
      <c r="A76" s="14">
        <f>A49</f>
        <v>1</v>
      </c>
      <c r="B76" s="14">
        <f>B49</f>
        <v>2</v>
      </c>
      <c r="C76" s="10" t="s">
        <v>34</v>
      </c>
      <c r="D76" s="7" t="s">
        <v>30</v>
      </c>
      <c r="E76" s="50" t="s">
        <v>71</v>
      </c>
      <c r="F76" s="51">
        <v>200</v>
      </c>
      <c r="G76" s="51">
        <v>3.8</v>
      </c>
      <c r="H76" s="51">
        <v>4.5999999999999996</v>
      </c>
      <c r="I76" s="51">
        <v>13.2</v>
      </c>
      <c r="J76" s="51">
        <v>155</v>
      </c>
      <c r="K76" s="52">
        <v>284</v>
      </c>
      <c r="L76" s="51">
        <v>24.39</v>
      </c>
      <c r="M76" s="71"/>
    </row>
    <row r="77" spans="1:14" ht="15" x14ac:dyDescent="0.25">
      <c r="A77" s="15"/>
      <c r="B77" s="16"/>
      <c r="C77" s="11"/>
      <c r="D77" s="7" t="s">
        <v>22</v>
      </c>
      <c r="E77" s="50" t="s">
        <v>72</v>
      </c>
      <c r="F77" s="51">
        <v>200</v>
      </c>
      <c r="G77" s="51">
        <v>7.0000000000000007E-2</v>
      </c>
      <c r="H77" s="51">
        <v>0.02</v>
      </c>
      <c r="I77" s="51">
        <v>15</v>
      </c>
      <c r="J77" s="51">
        <v>60</v>
      </c>
      <c r="K77" s="52">
        <v>378</v>
      </c>
      <c r="L77" s="51">
        <v>5.09</v>
      </c>
      <c r="M77" s="71"/>
    </row>
    <row r="78" spans="1:14" ht="15" x14ac:dyDescent="0.25">
      <c r="A78" s="15"/>
      <c r="B78" s="16"/>
      <c r="C78" s="11"/>
      <c r="D78" s="7" t="s">
        <v>23</v>
      </c>
      <c r="E78" s="50" t="s">
        <v>48</v>
      </c>
      <c r="F78" s="51">
        <v>13</v>
      </c>
      <c r="G78" s="51">
        <v>4.8</v>
      </c>
      <c r="H78" s="51">
        <v>8.1999999999999993</v>
      </c>
      <c r="I78" s="51">
        <v>0.1</v>
      </c>
      <c r="J78" s="51">
        <v>75</v>
      </c>
      <c r="K78" s="52">
        <v>14</v>
      </c>
      <c r="L78" s="51">
        <v>11.96</v>
      </c>
      <c r="M78" s="71"/>
    </row>
    <row r="79" spans="1:14" ht="15" x14ac:dyDescent="0.25">
      <c r="A79" s="15"/>
      <c r="B79" s="16"/>
      <c r="C79" s="11"/>
      <c r="D79" s="58" t="s">
        <v>23</v>
      </c>
      <c r="E79" s="50" t="s">
        <v>63</v>
      </c>
      <c r="F79" s="51">
        <v>75</v>
      </c>
      <c r="G79" s="51">
        <v>3.7</v>
      </c>
      <c r="H79" s="51">
        <v>0.5</v>
      </c>
      <c r="I79" s="51">
        <v>25</v>
      </c>
      <c r="J79" s="51">
        <v>136</v>
      </c>
      <c r="K79" s="52"/>
      <c r="L79" s="51">
        <v>7.53</v>
      </c>
      <c r="M79" s="71"/>
    </row>
    <row r="80" spans="1:14" ht="15" x14ac:dyDescent="0.25">
      <c r="A80" s="15"/>
      <c r="B80" s="16"/>
      <c r="C80" s="11"/>
      <c r="D80" s="58" t="s">
        <v>23</v>
      </c>
      <c r="E80" s="50" t="s">
        <v>50</v>
      </c>
      <c r="F80" s="51">
        <v>50</v>
      </c>
      <c r="G80" s="51">
        <v>1.5</v>
      </c>
      <c r="H80" s="51">
        <v>2E-3</v>
      </c>
      <c r="I80" s="51">
        <v>7</v>
      </c>
      <c r="J80" s="51">
        <v>12.6</v>
      </c>
      <c r="K80" s="52"/>
      <c r="L80" s="51">
        <v>2.66</v>
      </c>
      <c r="M80" s="71"/>
    </row>
    <row r="81" spans="1:13" ht="15" x14ac:dyDescent="0.25">
      <c r="A81" s="15"/>
      <c r="B81" s="16"/>
      <c r="C81" s="11"/>
      <c r="D81" s="19" t="s">
        <v>37</v>
      </c>
      <c r="E81" s="9"/>
      <c r="F81" s="21">
        <f>SUM(F75:F80)</f>
        <v>638</v>
      </c>
      <c r="G81" s="21">
        <f t="shared" ref="G81" si="23">SUM(G75:G80)</f>
        <v>24.57</v>
      </c>
      <c r="H81" s="21">
        <f t="shared" ref="H81" si="24">SUM(H75:H80)</f>
        <v>16.521999999999998</v>
      </c>
      <c r="I81" s="21">
        <f t="shared" ref="I81" si="25">SUM(I75:I80)</f>
        <v>74.300000000000011</v>
      </c>
      <c r="J81" s="21">
        <f t="shared" ref="J81" si="26">SUM(J75:J80)</f>
        <v>516.6</v>
      </c>
      <c r="K81" s="27"/>
      <c r="L81" s="21">
        <f>SUM(L75:L80)</f>
        <v>59.11</v>
      </c>
      <c r="M81" s="71"/>
    </row>
    <row r="82" spans="1:13" ht="15" x14ac:dyDescent="0.25">
      <c r="A82" s="17"/>
      <c r="B82" s="18"/>
      <c r="C82" s="8"/>
      <c r="D82" s="12" t="s">
        <v>36</v>
      </c>
      <c r="E82" s="50"/>
      <c r="F82" s="51"/>
      <c r="G82" s="51"/>
      <c r="H82" s="51"/>
      <c r="I82" s="51"/>
      <c r="J82" s="51"/>
      <c r="K82" s="52"/>
      <c r="L82" s="51"/>
      <c r="M82" s="70"/>
    </row>
    <row r="83" spans="1:13" ht="15" x14ac:dyDescent="0.25">
      <c r="A83" s="14">
        <f>A49</f>
        <v>1</v>
      </c>
      <c r="B83" s="14">
        <f>B49</f>
        <v>2</v>
      </c>
      <c r="C83" s="10" t="s">
        <v>35</v>
      </c>
      <c r="D83" s="12" t="s">
        <v>33</v>
      </c>
      <c r="E83" s="50"/>
      <c r="F83" s="51"/>
      <c r="G83" s="51"/>
      <c r="H83" s="51"/>
      <c r="I83" s="51"/>
      <c r="J83" s="51"/>
      <c r="K83" s="52"/>
      <c r="L83" s="51"/>
      <c r="M83" s="70"/>
    </row>
    <row r="84" spans="1:13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  <c r="M84" s="70"/>
    </row>
    <row r="85" spans="1:13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  <c r="M85" s="70"/>
    </row>
    <row r="86" spans="1:13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  <c r="M86" s="70"/>
    </row>
    <row r="87" spans="1:13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  <c r="M87" s="71"/>
    </row>
    <row r="88" spans="1:13" ht="15" x14ac:dyDescent="0.25">
      <c r="A88" s="15"/>
      <c r="B88" s="16"/>
      <c r="C88" s="11"/>
      <c r="D88" s="20" t="s">
        <v>37</v>
      </c>
      <c r="E88" s="9"/>
      <c r="F88" s="21">
        <f>SUM(F82:F87)</f>
        <v>0</v>
      </c>
      <c r="G88" s="21">
        <f t="shared" ref="G88" si="27">SUM(G82:G87)</f>
        <v>0</v>
      </c>
      <c r="H88" s="21">
        <f t="shared" ref="H88" si="28">SUM(H82:H87)</f>
        <v>0</v>
      </c>
      <c r="I88" s="21">
        <f t="shared" ref="I88" si="29">SUM(I82:I87)</f>
        <v>0</v>
      </c>
      <c r="J88" s="21">
        <f t="shared" ref="J88" si="30">SUM(J82:J87)</f>
        <v>0</v>
      </c>
      <c r="K88" s="27"/>
      <c r="L88" s="21">
        <f t="shared" ref="L88" ca="1" si="31">SUM(L82:L90)</f>
        <v>0</v>
      </c>
      <c r="M88" s="71"/>
    </row>
    <row r="89" spans="1:13" ht="15.75" thickBot="1" x14ac:dyDescent="0.3">
      <c r="A89" s="17"/>
      <c r="B89" s="18"/>
      <c r="C89" s="8"/>
      <c r="D89" s="66"/>
      <c r="E89" s="33"/>
      <c r="F89" s="34">
        <f>F55+F59+F69+F74+F81+F88</f>
        <v>2878.8</v>
      </c>
      <c r="G89" s="34">
        <f t="shared" ref="G89" si="32">G55+G59+G69+G74+G81+G88</f>
        <v>98.169999999999987</v>
      </c>
      <c r="H89" s="34">
        <f t="shared" ref="H89" si="33">H55+H59+H69+H74+H81+H88</f>
        <v>75.574000000000012</v>
      </c>
      <c r="I89" s="34">
        <f t="shared" ref="I89" si="34">I55+I59+I69+I74+I81+I88</f>
        <v>434.03</v>
      </c>
      <c r="J89" s="34">
        <f t="shared" ref="J89" si="35">J55+J59+J69+J74+J81+J88</f>
        <v>2309.6000000000004</v>
      </c>
      <c r="K89" s="35"/>
      <c r="L89" s="34">
        <f>L55+L59+L69+L74+L81</f>
        <v>352.75</v>
      </c>
      <c r="M89" s="71"/>
    </row>
    <row r="90" spans="1:13" ht="15.75" customHeight="1" thickBot="1" x14ac:dyDescent="0.3">
      <c r="A90" s="36">
        <f>A49</f>
        <v>1</v>
      </c>
      <c r="B90" s="36">
        <f>B49</f>
        <v>2</v>
      </c>
      <c r="C90" s="65" t="s">
        <v>4</v>
      </c>
      <c r="D90" s="5" t="s">
        <v>21</v>
      </c>
      <c r="E90" s="47" t="s">
        <v>73</v>
      </c>
      <c r="F90" s="48">
        <v>166</v>
      </c>
      <c r="G90" s="48">
        <v>6.7</v>
      </c>
      <c r="H90" s="48">
        <v>10.3</v>
      </c>
      <c r="I90" s="48">
        <v>20.5</v>
      </c>
      <c r="J90" s="48">
        <v>94.3</v>
      </c>
      <c r="K90" s="49">
        <v>173</v>
      </c>
      <c r="L90" s="48">
        <v>15.17</v>
      </c>
      <c r="M90" s="71"/>
    </row>
    <row r="91" spans="1:13" ht="15" x14ac:dyDescent="0.25">
      <c r="A91" s="22">
        <v>1</v>
      </c>
      <c r="B91" s="23">
        <v>3</v>
      </c>
      <c r="C91" s="24" t="s">
        <v>20</v>
      </c>
      <c r="D91" s="61" t="s">
        <v>23</v>
      </c>
      <c r="E91" s="50" t="s">
        <v>48</v>
      </c>
      <c r="F91" s="51">
        <v>13</v>
      </c>
      <c r="G91" s="51">
        <v>0.1</v>
      </c>
      <c r="H91" s="51">
        <v>8.1999999999999993</v>
      </c>
      <c r="I91" s="51">
        <v>0.1</v>
      </c>
      <c r="J91" s="51">
        <v>75</v>
      </c>
      <c r="K91" s="52">
        <v>14</v>
      </c>
      <c r="L91" s="51">
        <v>11.96</v>
      </c>
      <c r="M91" s="71"/>
    </row>
    <row r="92" spans="1:13" ht="15" x14ac:dyDescent="0.25">
      <c r="A92" s="25"/>
      <c r="B92" s="16"/>
      <c r="C92" s="11"/>
      <c r="D92" s="7" t="s">
        <v>23</v>
      </c>
      <c r="E92" s="50" t="s">
        <v>74</v>
      </c>
      <c r="F92" s="51">
        <v>27</v>
      </c>
      <c r="G92" s="51">
        <v>1.2</v>
      </c>
      <c r="H92" s="51">
        <v>3</v>
      </c>
      <c r="I92" s="51">
        <v>0</v>
      </c>
      <c r="J92" s="51">
        <v>43</v>
      </c>
      <c r="K92" s="52">
        <v>15</v>
      </c>
      <c r="L92" s="51">
        <v>15.66</v>
      </c>
      <c r="M92" s="71"/>
    </row>
    <row r="93" spans="1:13" ht="15" x14ac:dyDescent="0.25">
      <c r="A93" s="25"/>
      <c r="B93" s="16"/>
      <c r="C93" s="11"/>
      <c r="D93" s="7" t="s">
        <v>22</v>
      </c>
      <c r="E93" s="50" t="s">
        <v>61</v>
      </c>
      <c r="F93" s="51">
        <v>200</v>
      </c>
      <c r="G93" s="51">
        <v>3.9</v>
      </c>
      <c r="H93" s="51">
        <v>4.0999999999999996</v>
      </c>
      <c r="I93" s="51">
        <v>16.5</v>
      </c>
      <c r="J93" s="51">
        <v>103</v>
      </c>
      <c r="K93" s="52">
        <v>382</v>
      </c>
      <c r="L93" s="51">
        <v>10.06</v>
      </c>
      <c r="M93" s="71"/>
    </row>
    <row r="94" spans="1:13" ht="15" x14ac:dyDescent="0.25">
      <c r="A94" s="25"/>
      <c r="B94" s="16"/>
      <c r="C94" s="11"/>
      <c r="D94" s="7" t="s">
        <v>24</v>
      </c>
      <c r="E94" s="50" t="s">
        <v>65</v>
      </c>
      <c r="F94" s="51">
        <v>120</v>
      </c>
      <c r="G94" s="51">
        <v>4.0199999999999996</v>
      </c>
      <c r="H94" s="51">
        <v>1.2</v>
      </c>
      <c r="I94" s="51">
        <v>23</v>
      </c>
      <c r="J94" s="51">
        <v>87</v>
      </c>
      <c r="K94" s="52"/>
      <c r="L94" s="51">
        <v>22.08</v>
      </c>
      <c r="M94" s="71"/>
    </row>
    <row r="95" spans="1:13" ht="15" x14ac:dyDescent="0.25">
      <c r="A95" s="25"/>
      <c r="B95" s="16"/>
      <c r="C95" s="11"/>
      <c r="D95" s="61" t="s">
        <v>23</v>
      </c>
      <c r="E95" s="50" t="s">
        <v>63</v>
      </c>
      <c r="F95" s="51">
        <v>75</v>
      </c>
      <c r="G95" s="51">
        <v>3.7</v>
      </c>
      <c r="H95" s="51">
        <v>0.5</v>
      </c>
      <c r="I95" s="51">
        <v>25</v>
      </c>
      <c r="J95" s="51">
        <v>136</v>
      </c>
      <c r="K95" s="52"/>
      <c r="L95" s="51">
        <v>7.53</v>
      </c>
      <c r="M95" s="71"/>
    </row>
    <row r="96" spans="1:13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  <c r="M96" s="71"/>
    </row>
    <row r="97" spans="1:13" ht="15" x14ac:dyDescent="0.25">
      <c r="A97" s="25"/>
      <c r="B97" s="16"/>
      <c r="C97" s="11"/>
      <c r="D97" s="19" t="s">
        <v>37</v>
      </c>
      <c r="E97" s="9"/>
      <c r="F97" s="21">
        <f>SUM(F90:F96)</f>
        <v>601</v>
      </c>
      <c r="G97" s="21">
        <f t="shared" ref="G97" si="36">SUM(G90:G96)</f>
        <v>19.62</v>
      </c>
      <c r="H97" s="21">
        <f t="shared" ref="H97" si="37">SUM(H90:H96)</f>
        <v>27.3</v>
      </c>
      <c r="I97" s="21">
        <f t="shared" ref="I97" si="38">SUM(I90:I96)</f>
        <v>85.1</v>
      </c>
      <c r="J97" s="21">
        <f t="shared" ref="J97" si="39">SUM(J90:J96)</f>
        <v>538.29999999999995</v>
      </c>
      <c r="K97" s="27"/>
      <c r="L97" s="21">
        <f t="shared" si="10"/>
        <v>82.460000000000008</v>
      </c>
      <c r="M97" s="71"/>
    </row>
    <row r="98" spans="1:13" ht="15" x14ac:dyDescent="0.25">
      <c r="A98" s="26"/>
      <c r="B98" s="18"/>
      <c r="C98" s="8"/>
      <c r="D98" s="12" t="s">
        <v>31</v>
      </c>
      <c r="E98" s="50" t="s">
        <v>51</v>
      </c>
      <c r="F98" s="51">
        <v>200</v>
      </c>
      <c r="G98" s="51">
        <v>1</v>
      </c>
      <c r="H98" s="51">
        <v>0.2</v>
      </c>
      <c r="I98" s="51">
        <v>19.600000000000001</v>
      </c>
      <c r="J98" s="51">
        <v>32.5</v>
      </c>
      <c r="K98" s="52">
        <v>8</v>
      </c>
      <c r="L98" s="51">
        <v>8.8000000000000007</v>
      </c>
      <c r="M98" s="71"/>
    </row>
    <row r="99" spans="1:13" ht="15" x14ac:dyDescent="0.25">
      <c r="A99" s="28">
        <f>A91</f>
        <v>1</v>
      </c>
      <c r="B99" s="14">
        <f>B91</f>
        <v>3</v>
      </c>
      <c r="C99" s="10" t="s">
        <v>25</v>
      </c>
      <c r="D99" s="12" t="s">
        <v>24</v>
      </c>
      <c r="E99" s="50" t="s">
        <v>53</v>
      </c>
      <c r="F99" s="51">
        <v>200</v>
      </c>
      <c r="G99" s="51">
        <v>0.05</v>
      </c>
      <c r="H99" s="51">
        <v>0</v>
      </c>
      <c r="I99" s="51">
        <v>10</v>
      </c>
      <c r="J99" s="51">
        <v>93</v>
      </c>
      <c r="K99" s="52"/>
      <c r="L99" s="51">
        <v>22.5</v>
      </c>
      <c r="M99" s="71"/>
    </row>
    <row r="100" spans="1:13" ht="15" x14ac:dyDescent="0.25">
      <c r="A100" s="25"/>
      <c r="B100" s="16"/>
      <c r="C100" s="11"/>
      <c r="D100" s="12" t="s">
        <v>33</v>
      </c>
      <c r="E100" s="50" t="s">
        <v>75</v>
      </c>
      <c r="F100" s="51" t="s">
        <v>177</v>
      </c>
      <c r="G100" s="51">
        <v>6.8</v>
      </c>
      <c r="H100" s="51">
        <v>2.4</v>
      </c>
      <c r="I100" s="51">
        <v>10.6</v>
      </c>
      <c r="J100" s="51">
        <v>167</v>
      </c>
      <c r="K100" s="52">
        <v>221</v>
      </c>
      <c r="L100" s="51">
        <v>49.28</v>
      </c>
      <c r="M100" s="71"/>
    </row>
    <row r="101" spans="1:13" ht="15" x14ac:dyDescent="0.25">
      <c r="A101" s="25"/>
      <c r="B101" s="16"/>
      <c r="C101" s="11"/>
      <c r="D101" s="19" t="s">
        <v>37</v>
      </c>
      <c r="E101" s="9"/>
      <c r="F101" s="21">
        <f>SUM(F98:F100)</f>
        <v>400</v>
      </c>
      <c r="G101" s="21">
        <f t="shared" ref="G101" si="40">SUM(G98:G100)</f>
        <v>7.85</v>
      </c>
      <c r="H101" s="21">
        <f t="shared" ref="H101" si="41">SUM(H98:H100)</f>
        <v>2.6</v>
      </c>
      <c r="I101" s="21">
        <f t="shared" ref="I101" si="42">SUM(I98:I100)</f>
        <v>40.200000000000003</v>
      </c>
      <c r="J101" s="21">
        <f t="shared" ref="J101" si="43">SUM(J98:J100)</f>
        <v>292.5</v>
      </c>
      <c r="K101" s="27"/>
      <c r="L101" s="21">
        <f>SUM(L98:L100)</f>
        <v>80.58</v>
      </c>
      <c r="M101" s="71"/>
    </row>
    <row r="102" spans="1:13" ht="15" x14ac:dyDescent="0.25">
      <c r="A102" s="26"/>
      <c r="B102" s="18"/>
      <c r="C102" s="8"/>
      <c r="D102" s="7" t="s">
        <v>27</v>
      </c>
      <c r="E102" s="50" t="s">
        <v>76</v>
      </c>
      <c r="F102" s="51">
        <v>100</v>
      </c>
      <c r="G102" s="51">
        <v>1.4</v>
      </c>
      <c r="H102" s="51">
        <v>0.6</v>
      </c>
      <c r="I102" s="51">
        <v>6.2</v>
      </c>
      <c r="J102" s="51">
        <v>77</v>
      </c>
      <c r="K102" s="52">
        <v>55</v>
      </c>
      <c r="L102" s="51">
        <v>8.52</v>
      </c>
      <c r="M102" s="71"/>
    </row>
    <row r="103" spans="1:13" ht="15" x14ac:dyDescent="0.25">
      <c r="A103" s="28">
        <f>A91</f>
        <v>1</v>
      </c>
      <c r="B103" s="14">
        <f>B91</f>
        <v>3</v>
      </c>
      <c r="C103" s="10" t="s">
        <v>26</v>
      </c>
      <c r="D103" s="7" t="s">
        <v>28</v>
      </c>
      <c r="E103" s="50" t="s">
        <v>77</v>
      </c>
      <c r="F103" s="51">
        <v>250</v>
      </c>
      <c r="G103" s="51">
        <v>1.08</v>
      </c>
      <c r="H103" s="51">
        <v>1.7</v>
      </c>
      <c r="I103" s="51">
        <v>12</v>
      </c>
      <c r="J103" s="51">
        <v>103</v>
      </c>
      <c r="K103" s="52">
        <v>96</v>
      </c>
      <c r="L103" s="51">
        <v>8.0500000000000007</v>
      </c>
      <c r="M103" s="71"/>
    </row>
    <row r="104" spans="1:13" ht="15" x14ac:dyDescent="0.25">
      <c r="A104" s="25"/>
      <c r="B104" s="16"/>
      <c r="C104" s="11"/>
      <c r="D104" s="7" t="s">
        <v>30</v>
      </c>
      <c r="E104" s="50" t="s">
        <v>78</v>
      </c>
      <c r="F104" s="51">
        <v>166</v>
      </c>
      <c r="G104" s="51">
        <v>4.5</v>
      </c>
      <c r="H104" s="51">
        <v>1.1000000000000001</v>
      </c>
      <c r="I104" s="51">
        <v>5</v>
      </c>
      <c r="J104" s="51">
        <v>109</v>
      </c>
      <c r="K104" s="52">
        <v>171</v>
      </c>
      <c r="L104" s="51">
        <v>13.06</v>
      </c>
      <c r="M104" s="71"/>
    </row>
    <row r="105" spans="1:13" ht="15" x14ac:dyDescent="0.25">
      <c r="A105" s="25"/>
      <c r="B105" s="16"/>
      <c r="C105" s="11"/>
      <c r="D105" s="7" t="s">
        <v>29</v>
      </c>
      <c r="E105" s="50" t="s">
        <v>79</v>
      </c>
      <c r="F105" s="51">
        <v>120</v>
      </c>
      <c r="G105" s="51">
        <v>11.2</v>
      </c>
      <c r="H105" s="51">
        <v>6.7</v>
      </c>
      <c r="I105" s="51">
        <v>5.0999999999999996</v>
      </c>
      <c r="J105" s="51">
        <v>109</v>
      </c>
      <c r="K105" s="52">
        <v>256</v>
      </c>
      <c r="L105" s="51">
        <v>28.05</v>
      </c>
      <c r="M105" s="71"/>
    </row>
    <row r="106" spans="1:13" ht="15" x14ac:dyDescent="0.25">
      <c r="A106" s="25"/>
      <c r="B106" s="16"/>
      <c r="C106" s="11"/>
      <c r="D106" s="7" t="s">
        <v>31</v>
      </c>
      <c r="E106" s="50" t="s">
        <v>80</v>
      </c>
      <c r="F106" s="51">
        <v>200</v>
      </c>
      <c r="G106" s="51">
        <v>0.2</v>
      </c>
      <c r="H106" s="51">
        <v>0.2</v>
      </c>
      <c r="I106" s="51">
        <v>29</v>
      </c>
      <c r="J106" s="51">
        <v>115</v>
      </c>
      <c r="K106" s="52">
        <v>342</v>
      </c>
      <c r="L106" s="51">
        <v>6.11</v>
      </c>
      <c r="M106" s="71"/>
    </row>
    <row r="107" spans="1:13" ht="15" x14ac:dyDescent="0.25">
      <c r="A107" s="25"/>
      <c r="B107" s="16"/>
      <c r="C107" s="11"/>
      <c r="D107" s="7" t="s">
        <v>23</v>
      </c>
      <c r="E107" s="50" t="s">
        <v>63</v>
      </c>
      <c r="F107" s="51">
        <v>50</v>
      </c>
      <c r="G107" s="51">
        <v>3.7</v>
      </c>
      <c r="H107" s="51">
        <v>0.5</v>
      </c>
      <c r="I107" s="51">
        <v>25</v>
      </c>
      <c r="J107" s="51">
        <v>136</v>
      </c>
      <c r="K107" s="52"/>
      <c r="L107" s="51">
        <v>7.53</v>
      </c>
      <c r="M107" s="71"/>
    </row>
    <row r="108" spans="1:13" ht="15" x14ac:dyDescent="0.25">
      <c r="A108" s="25"/>
      <c r="B108" s="16"/>
      <c r="C108" s="11"/>
      <c r="D108" s="7" t="s">
        <v>23</v>
      </c>
      <c r="E108" s="50" t="s">
        <v>50</v>
      </c>
      <c r="F108" s="51">
        <v>50</v>
      </c>
      <c r="G108" s="51">
        <v>1.5</v>
      </c>
      <c r="H108" s="51">
        <v>2E-3</v>
      </c>
      <c r="I108" s="51">
        <v>7</v>
      </c>
      <c r="J108" s="51">
        <v>12.6</v>
      </c>
      <c r="K108" s="52"/>
      <c r="L108" s="51">
        <v>2.66</v>
      </c>
      <c r="M108" s="71"/>
    </row>
    <row r="109" spans="1:13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  <c r="M109" s="71"/>
    </row>
    <row r="110" spans="1:13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  <c r="M110" s="71"/>
    </row>
    <row r="111" spans="1:13" ht="15" x14ac:dyDescent="0.25">
      <c r="A111" s="25"/>
      <c r="B111" s="16"/>
      <c r="C111" s="11"/>
      <c r="D111" s="19" t="s">
        <v>37</v>
      </c>
      <c r="E111" s="9"/>
      <c r="F111" s="21">
        <f>SUM(F102:F110)</f>
        <v>936</v>
      </c>
      <c r="G111" s="21">
        <f t="shared" ref="G111" si="44">SUM(G102:G110)</f>
        <v>23.58</v>
      </c>
      <c r="H111" s="21">
        <f t="shared" ref="H111" si="45">SUM(H102:H110)</f>
        <v>10.802</v>
      </c>
      <c r="I111" s="21">
        <f t="shared" ref="I111" si="46">SUM(I102:I110)</f>
        <v>89.3</v>
      </c>
      <c r="J111" s="21">
        <f t="shared" ref="J111" si="47">SUM(J102:J110)</f>
        <v>661.6</v>
      </c>
      <c r="K111" s="27"/>
      <c r="L111" s="21">
        <f>SUM(L102:L110)</f>
        <v>73.98</v>
      </c>
      <c r="M111" s="71"/>
    </row>
    <row r="112" spans="1:13" ht="15" x14ac:dyDescent="0.25">
      <c r="A112" s="26"/>
      <c r="B112" s="18"/>
      <c r="C112" s="8"/>
      <c r="D112" s="60" t="s">
        <v>31</v>
      </c>
      <c r="E112" s="50" t="s">
        <v>58</v>
      </c>
      <c r="F112" s="51">
        <v>200</v>
      </c>
      <c r="G112" s="51">
        <v>5.8</v>
      </c>
      <c r="H112" s="51">
        <v>5</v>
      </c>
      <c r="I112" s="51">
        <v>8</v>
      </c>
      <c r="J112" s="51">
        <v>147</v>
      </c>
      <c r="K112" s="52">
        <v>386</v>
      </c>
      <c r="L112" s="51">
        <v>19.57</v>
      </c>
      <c r="M112" s="71"/>
    </row>
    <row r="113" spans="1:13" ht="15" x14ac:dyDescent="0.25">
      <c r="A113" s="28">
        <f>A91</f>
        <v>1</v>
      </c>
      <c r="B113" s="14">
        <f>B91</f>
        <v>3</v>
      </c>
      <c r="C113" s="10" t="s">
        <v>32</v>
      </c>
      <c r="D113" s="64" t="s">
        <v>123</v>
      </c>
      <c r="E113" s="50" t="s">
        <v>81</v>
      </c>
      <c r="F113" s="51">
        <v>40</v>
      </c>
      <c r="G113" s="51">
        <v>5.0999999999999996</v>
      </c>
      <c r="H113" s="51">
        <v>3.8</v>
      </c>
      <c r="I113" s="51">
        <v>35.4</v>
      </c>
      <c r="J113" s="51">
        <v>81.400000000000006</v>
      </c>
      <c r="K113" s="52"/>
      <c r="L113" s="51">
        <v>6.28</v>
      </c>
      <c r="M113" s="71"/>
    </row>
    <row r="114" spans="1:13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  <c r="M114" s="71"/>
    </row>
    <row r="115" spans="1:13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  <c r="M115" s="71"/>
    </row>
    <row r="116" spans="1:13" ht="15" x14ac:dyDescent="0.25">
      <c r="A116" s="25"/>
      <c r="B116" s="16"/>
      <c r="C116" s="11"/>
      <c r="D116" s="19" t="s">
        <v>37</v>
      </c>
      <c r="E116" s="9"/>
      <c r="F116" s="21">
        <f>SUM(F112:F115)</f>
        <v>240</v>
      </c>
      <c r="G116" s="21">
        <f t="shared" ref="G116" si="48">SUM(G112:G115)</f>
        <v>10.899999999999999</v>
      </c>
      <c r="H116" s="21">
        <f t="shared" ref="H116" si="49">SUM(H112:H115)</f>
        <v>8.8000000000000007</v>
      </c>
      <c r="I116" s="21">
        <f t="shared" ref="I116" si="50">SUM(I112:I115)</f>
        <v>43.4</v>
      </c>
      <c r="J116" s="21">
        <f t="shared" ref="J116" si="51">SUM(J112:J115)</f>
        <v>228.4</v>
      </c>
      <c r="K116" s="27"/>
      <c r="L116" s="21">
        <f>SUM(L112:L115)</f>
        <v>25.85</v>
      </c>
      <c r="M116" s="71"/>
    </row>
    <row r="117" spans="1:13" ht="15" x14ac:dyDescent="0.25">
      <c r="A117" s="26"/>
      <c r="B117" s="18"/>
      <c r="C117" s="8"/>
      <c r="D117" s="7" t="s">
        <v>27</v>
      </c>
      <c r="E117" s="50" t="s">
        <v>182</v>
      </c>
      <c r="F117" s="51">
        <v>100</v>
      </c>
      <c r="G117" s="51">
        <v>0.9</v>
      </c>
      <c r="H117" s="51">
        <v>2.8</v>
      </c>
      <c r="I117" s="51">
        <v>18</v>
      </c>
      <c r="J117" s="51">
        <v>23.5</v>
      </c>
      <c r="K117" s="52">
        <v>43</v>
      </c>
      <c r="L117" s="51">
        <v>3.16</v>
      </c>
      <c r="M117" s="71"/>
    </row>
    <row r="118" spans="1:13" ht="15.75" thickBot="1" x14ac:dyDescent="0.3">
      <c r="A118" s="28">
        <f>A91</f>
        <v>1</v>
      </c>
      <c r="B118" s="14">
        <f>B91</f>
        <v>3</v>
      </c>
      <c r="C118" s="10" t="s">
        <v>34</v>
      </c>
      <c r="D118" s="7" t="s">
        <v>30</v>
      </c>
      <c r="E118" s="50" t="s">
        <v>82</v>
      </c>
      <c r="F118" s="51">
        <v>200</v>
      </c>
      <c r="G118" s="51">
        <v>22.4</v>
      </c>
      <c r="H118" s="51">
        <v>18.3</v>
      </c>
      <c r="I118" s="51">
        <v>10.1</v>
      </c>
      <c r="J118" s="51">
        <v>226.4</v>
      </c>
      <c r="K118" s="52">
        <v>148</v>
      </c>
      <c r="L118" s="51">
        <v>19.22</v>
      </c>
      <c r="M118" s="71"/>
    </row>
    <row r="119" spans="1:13" ht="15" x14ac:dyDescent="0.25">
      <c r="A119" s="25"/>
      <c r="B119" s="16"/>
      <c r="C119" s="11"/>
      <c r="D119" s="5" t="s">
        <v>21</v>
      </c>
      <c r="E119" s="50" t="s">
        <v>83</v>
      </c>
      <c r="F119" s="51">
        <v>100</v>
      </c>
      <c r="G119" s="51">
        <v>10.6</v>
      </c>
      <c r="H119" s="51">
        <v>5.54</v>
      </c>
      <c r="I119" s="51">
        <v>4.2</v>
      </c>
      <c r="J119" s="51">
        <v>98</v>
      </c>
      <c r="K119" s="52">
        <v>235</v>
      </c>
      <c r="L119" s="51">
        <v>54.25</v>
      </c>
      <c r="M119" s="71"/>
    </row>
    <row r="120" spans="1:13" ht="15" x14ac:dyDescent="0.25">
      <c r="A120" s="25"/>
      <c r="B120" s="16"/>
      <c r="C120" s="11"/>
      <c r="D120" s="7" t="s">
        <v>23</v>
      </c>
      <c r="E120" s="50" t="s">
        <v>48</v>
      </c>
      <c r="F120" s="51">
        <v>13</v>
      </c>
      <c r="G120" s="51">
        <v>4.8</v>
      </c>
      <c r="H120" s="51">
        <v>8.1999999999999993</v>
      </c>
      <c r="I120" s="51">
        <v>0.1</v>
      </c>
      <c r="J120" s="51">
        <v>75</v>
      </c>
      <c r="K120" s="52">
        <v>14</v>
      </c>
      <c r="L120" s="51">
        <v>11.96</v>
      </c>
      <c r="M120" s="71"/>
    </row>
    <row r="121" spans="1:13" ht="15" x14ac:dyDescent="0.25">
      <c r="A121" s="25"/>
      <c r="B121" s="16"/>
      <c r="C121" s="11"/>
      <c r="D121" s="12" t="s">
        <v>31</v>
      </c>
      <c r="E121" s="50" t="s">
        <v>84</v>
      </c>
      <c r="F121" s="51">
        <v>200</v>
      </c>
      <c r="G121" s="51">
        <v>0</v>
      </c>
      <c r="H121" s="51">
        <v>0</v>
      </c>
      <c r="I121" s="51">
        <v>10</v>
      </c>
      <c r="J121" s="51">
        <v>119</v>
      </c>
      <c r="K121" s="52">
        <v>359</v>
      </c>
      <c r="L121" s="51">
        <v>4.67</v>
      </c>
      <c r="M121" s="71"/>
    </row>
    <row r="122" spans="1:13" ht="15" x14ac:dyDescent="0.25">
      <c r="A122" s="25"/>
      <c r="B122" s="16"/>
      <c r="C122" s="11"/>
      <c r="D122" s="7" t="s">
        <v>23</v>
      </c>
      <c r="E122" s="50" t="s">
        <v>63</v>
      </c>
      <c r="F122" s="51">
        <v>75</v>
      </c>
      <c r="G122" s="51">
        <v>3.7</v>
      </c>
      <c r="H122" s="51">
        <v>0.5</v>
      </c>
      <c r="I122" s="51">
        <v>25</v>
      </c>
      <c r="J122" s="51">
        <v>136</v>
      </c>
      <c r="K122" s="52"/>
      <c r="L122" s="51">
        <v>7.53</v>
      </c>
      <c r="M122" s="71"/>
    </row>
    <row r="123" spans="1:13" ht="15" x14ac:dyDescent="0.25">
      <c r="A123" s="25"/>
      <c r="B123" s="16"/>
      <c r="C123" s="11"/>
      <c r="D123" s="7" t="s">
        <v>23</v>
      </c>
      <c r="E123" s="50" t="s">
        <v>50</v>
      </c>
      <c r="F123" s="51">
        <v>50</v>
      </c>
      <c r="G123" s="51">
        <v>1.5</v>
      </c>
      <c r="H123" s="51">
        <v>2E-3</v>
      </c>
      <c r="I123" s="51">
        <v>7</v>
      </c>
      <c r="J123" s="51">
        <v>12.6</v>
      </c>
      <c r="K123" s="52"/>
      <c r="L123" s="51">
        <v>2.66</v>
      </c>
      <c r="M123" s="71"/>
    </row>
    <row r="124" spans="1:13" ht="15" x14ac:dyDescent="0.25">
      <c r="A124" s="25"/>
      <c r="B124" s="16"/>
      <c r="C124" s="11"/>
      <c r="D124" s="19" t="s">
        <v>37</v>
      </c>
      <c r="E124" s="9"/>
      <c r="F124" s="21">
        <f>SUM(F117:F123)</f>
        <v>738</v>
      </c>
      <c r="G124" s="21">
        <f t="shared" ref="G124" si="52">SUM(G117:G123)</f>
        <v>43.9</v>
      </c>
      <c r="H124" s="21">
        <f t="shared" ref="H124" si="53">SUM(H117:H123)</f>
        <v>35.342000000000006</v>
      </c>
      <c r="I124" s="21">
        <f t="shared" ref="I124" si="54">SUM(I117:I123)</f>
        <v>74.400000000000006</v>
      </c>
      <c r="J124" s="21">
        <f t="shared" ref="J124" si="55">SUM(J117:J123)</f>
        <v>690.5</v>
      </c>
      <c r="K124" s="27"/>
      <c r="L124" s="21">
        <f>SUM(L117:L123)</f>
        <v>103.45</v>
      </c>
      <c r="M124" s="71"/>
    </row>
    <row r="125" spans="1:13" ht="15" x14ac:dyDescent="0.25">
      <c r="A125" s="26"/>
      <c r="B125" s="18"/>
      <c r="C125" s="8"/>
      <c r="D125" s="12" t="s">
        <v>36</v>
      </c>
      <c r="E125" s="50"/>
      <c r="F125" s="51"/>
      <c r="G125" s="51"/>
      <c r="H125" s="51"/>
      <c r="I125" s="51"/>
      <c r="J125" s="51"/>
      <c r="K125" s="52"/>
      <c r="L125" s="51"/>
      <c r="M125" s="71"/>
    </row>
    <row r="126" spans="1:13" ht="15" x14ac:dyDescent="0.25">
      <c r="A126" s="28">
        <f>A91</f>
        <v>1</v>
      </c>
      <c r="B126" s="14">
        <f>B91</f>
        <v>3</v>
      </c>
      <c r="C126" s="10" t="s">
        <v>35</v>
      </c>
      <c r="D126" s="12" t="s">
        <v>33</v>
      </c>
      <c r="E126" s="50"/>
      <c r="F126" s="51"/>
      <c r="G126" s="51"/>
      <c r="H126" s="51"/>
      <c r="I126" s="51"/>
      <c r="J126" s="51"/>
      <c r="K126" s="52"/>
      <c r="L126" s="51"/>
      <c r="M126" s="71"/>
    </row>
    <row r="127" spans="1:13" ht="15" x14ac:dyDescent="0.25">
      <c r="A127" s="25"/>
      <c r="B127" s="16"/>
      <c r="C127" s="11"/>
      <c r="D127" s="12" t="s">
        <v>31</v>
      </c>
      <c r="E127" s="50"/>
      <c r="F127" s="51"/>
      <c r="G127" s="51"/>
      <c r="H127" s="51"/>
      <c r="I127" s="51"/>
      <c r="J127" s="51"/>
      <c r="K127" s="52"/>
      <c r="L127" s="51"/>
      <c r="M127" s="71"/>
    </row>
    <row r="128" spans="1:13" ht="15" x14ac:dyDescent="0.25">
      <c r="A128" s="25"/>
      <c r="B128" s="16"/>
      <c r="C128" s="11"/>
      <c r="D128" s="12" t="s">
        <v>24</v>
      </c>
      <c r="E128" s="50"/>
      <c r="F128" s="51"/>
      <c r="G128" s="51"/>
      <c r="H128" s="51"/>
      <c r="I128" s="51"/>
      <c r="J128" s="51"/>
      <c r="K128" s="52"/>
      <c r="L128" s="51"/>
      <c r="M128" s="71"/>
    </row>
    <row r="129" spans="1:13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  <c r="M129" s="71"/>
    </row>
    <row r="130" spans="1:13" ht="15" x14ac:dyDescent="0.25">
      <c r="A130" s="25"/>
      <c r="B130" s="16"/>
      <c r="C130" s="11"/>
      <c r="D130" s="6"/>
      <c r="E130" s="50"/>
      <c r="F130" s="51"/>
      <c r="G130" s="51"/>
      <c r="H130" s="51"/>
      <c r="I130" s="51"/>
      <c r="J130" s="51"/>
      <c r="K130" s="52"/>
      <c r="L130" s="51"/>
      <c r="M130" s="71"/>
    </row>
    <row r="131" spans="1:13" ht="15" x14ac:dyDescent="0.25">
      <c r="A131" s="25"/>
      <c r="B131" s="16"/>
      <c r="C131" s="11"/>
      <c r="D131" s="20" t="s">
        <v>37</v>
      </c>
      <c r="E131" s="9"/>
      <c r="F131" s="21">
        <f>SUM(F125:F130)</f>
        <v>0</v>
      </c>
      <c r="G131" s="21">
        <f t="shared" ref="G131" si="56">SUM(G125:G130)</f>
        <v>0</v>
      </c>
      <c r="H131" s="21">
        <f t="shared" ref="H131" si="57">SUM(H125:H130)</f>
        <v>0</v>
      </c>
      <c r="I131" s="21">
        <f t="shared" ref="I131" si="58">SUM(I125:I130)</f>
        <v>0</v>
      </c>
      <c r="J131" s="21">
        <f t="shared" ref="J131" si="59">SUM(J125:J130)</f>
        <v>0</v>
      </c>
      <c r="K131" s="27"/>
      <c r="L131" s="21">
        <f t="shared" ref="L131" ca="1" si="60">SUM(L125:L133)</f>
        <v>0</v>
      </c>
      <c r="M131" s="71"/>
    </row>
    <row r="132" spans="1:13" ht="15.75" thickBot="1" x14ac:dyDescent="0.3">
      <c r="A132" s="26"/>
      <c r="B132" s="18"/>
      <c r="C132" s="8"/>
      <c r="D132" s="66"/>
      <c r="E132" s="33"/>
      <c r="F132" s="34">
        <f>F97+F101+F111+F116+F124+F131</f>
        <v>2915</v>
      </c>
      <c r="G132" s="34">
        <f t="shared" ref="G132" si="61">G97+G101+G111+G116+G124+G131</f>
        <v>105.85</v>
      </c>
      <c r="H132" s="34">
        <f t="shared" ref="H132" si="62">H97+H101+H111+H116+H124+H131</f>
        <v>84.843999999999994</v>
      </c>
      <c r="I132" s="34">
        <f t="shared" ref="I132" si="63">I97+I101+I111+I116+I124+I131</f>
        <v>332.4</v>
      </c>
      <c r="J132" s="34">
        <f t="shared" ref="J132" si="64">J97+J101+J111+J116+J124+J131</f>
        <v>2411.3000000000002</v>
      </c>
      <c r="K132" s="35"/>
      <c r="L132" s="34">
        <f>L97+L101+L111+L116+L124</f>
        <v>366.32000000000005</v>
      </c>
      <c r="M132" s="71"/>
    </row>
    <row r="133" spans="1:13" ht="15.75" customHeight="1" thickBot="1" x14ac:dyDescent="0.3">
      <c r="A133" s="31">
        <f>A91</f>
        <v>1</v>
      </c>
      <c r="B133" s="32">
        <f>B91</f>
        <v>3</v>
      </c>
      <c r="C133" s="65" t="s">
        <v>4</v>
      </c>
      <c r="D133" s="5" t="s">
        <v>21</v>
      </c>
      <c r="E133" s="47" t="s">
        <v>85</v>
      </c>
      <c r="F133" s="48">
        <v>166</v>
      </c>
      <c r="G133" s="48">
        <v>5.4</v>
      </c>
      <c r="H133" s="48">
        <v>7.5</v>
      </c>
      <c r="I133" s="48">
        <v>20.8</v>
      </c>
      <c r="J133" s="48">
        <v>142.4</v>
      </c>
      <c r="K133" s="49">
        <v>181</v>
      </c>
      <c r="L133" s="48">
        <v>14.59</v>
      </c>
      <c r="M133" s="71"/>
    </row>
    <row r="134" spans="1:13" ht="15" x14ac:dyDescent="0.25">
      <c r="A134" s="22">
        <v>1</v>
      </c>
      <c r="B134" s="23">
        <v>4</v>
      </c>
      <c r="C134" s="24" t="s">
        <v>20</v>
      </c>
      <c r="D134" s="7" t="s">
        <v>22</v>
      </c>
      <c r="E134" s="50" t="s">
        <v>47</v>
      </c>
      <c r="F134" s="51">
        <v>200</v>
      </c>
      <c r="G134" s="51">
        <v>3.1</v>
      </c>
      <c r="H134" s="51">
        <v>2.8</v>
      </c>
      <c r="I134" s="51">
        <v>15.3</v>
      </c>
      <c r="J134" s="51">
        <v>96</v>
      </c>
      <c r="K134" s="52">
        <v>379</v>
      </c>
      <c r="L134" s="51">
        <v>10.67</v>
      </c>
      <c r="M134" s="71"/>
    </row>
    <row r="135" spans="1:13" ht="15" x14ac:dyDescent="0.25">
      <c r="A135" s="25"/>
      <c r="B135" s="16"/>
      <c r="C135" s="11"/>
      <c r="D135" s="7" t="s">
        <v>23</v>
      </c>
      <c r="E135" s="50" t="s">
        <v>48</v>
      </c>
      <c r="F135" s="51">
        <v>13</v>
      </c>
      <c r="G135" s="51">
        <v>4.8</v>
      </c>
      <c r="H135" s="51">
        <v>8.1999999999999993</v>
      </c>
      <c r="I135" s="51">
        <v>0.1</v>
      </c>
      <c r="J135" s="51">
        <v>75</v>
      </c>
      <c r="K135" s="52">
        <v>14</v>
      </c>
      <c r="L135" s="51">
        <v>11.96</v>
      </c>
      <c r="M135" s="71"/>
    </row>
    <row r="136" spans="1:13" ht="15" x14ac:dyDescent="0.25">
      <c r="A136" s="25"/>
      <c r="B136" s="16"/>
      <c r="C136" s="11"/>
      <c r="D136" s="7" t="s">
        <v>23</v>
      </c>
      <c r="E136" s="50" t="s">
        <v>86</v>
      </c>
      <c r="F136" s="51">
        <v>75</v>
      </c>
      <c r="G136" s="51">
        <v>3.7</v>
      </c>
      <c r="H136" s="51">
        <v>0.5</v>
      </c>
      <c r="I136" s="51">
        <v>25</v>
      </c>
      <c r="J136" s="51">
        <v>136</v>
      </c>
      <c r="K136" s="52"/>
      <c r="L136" s="51">
        <v>7.53</v>
      </c>
      <c r="M136" s="71"/>
    </row>
    <row r="137" spans="1:13" ht="15" x14ac:dyDescent="0.25">
      <c r="A137" s="25"/>
      <c r="B137" s="16"/>
      <c r="C137" s="11"/>
      <c r="D137" s="7"/>
      <c r="E137" s="50"/>
      <c r="F137" s="51"/>
      <c r="G137" s="51"/>
      <c r="H137" s="51"/>
      <c r="I137" s="51"/>
      <c r="J137" s="51"/>
      <c r="K137" s="52"/>
      <c r="L137" s="51"/>
      <c r="M137" s="71"/>
    </row>
    <row r="138" spans="1:13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  <c r="M138" s="71"/>
    </row>
    <row r="139" spans="1:13" ht="15" x14ac:dyDescent="0.25">
      <c r="A139" s="25"/>
      <c r="B139" s="16"/>
      <c r="C139" s="11"/>
      <c r="D139" s="6"/>
      <c r="E139" s="50"/>
      <c r="F139" s="51"/>
      <c r="G139" s="51"/>
      <c r="H139" s="51"/>
      <c r="I139" s="51"/>
      <c r="J139" s="51"/>
      <c r="K139" s="52"/>
      <c r="L139" s="51"/>
      <c r="M139" s="71"/>
    </row>
    <row r="140" spans="1:13" ht="15" x14ac:dyDescent="0.25">
      <c r="A140" s="25"/>
      <c r="B140" s="16"/>
      <c r="C140" s="11"/>
      <c r="D140" s="19" t="s">
        <v>37</v>
      </c>
      <c r="E140" s="9"/>
      <c r="F140" s="21">
        <f>SUM(F133:F139)</f>
        <v>454</v>
      </c>
      <c r="G140" s="21">
        <f t="shared" ref="G140" si="65">SUM(G133:G139)</f>
        <v>17</v>
      </c>
      <c r="H140" s="21">
        <f t="shared" ref="H140" si="66">SUM(H133:H139)</f>
        <v>19</v>
      </c>
      <c r="I140" s="21">
        <f t="shared" ref="I140" si="67">SUM(I133:I139)</f>
        <v>61.2</v>
      </c>
      <c r="J140" s="21">
        <f t="shared" ref="J140" si="68">SUM(J133:J139)</f>
        <v>449.4</v>
      </c>
      <c r="K140" s="27"/>
      <c r="L140" s="21">
        <f t="shared" ref="L140:L183" si="69">SUM(L133:L139)</f>
        <v>44.75</v>
      </c>
      <c r="M140" s="71"/>
    </row>
    <row r="141" spans="1:13" ht="15" x14ac:dyDescent="0.25">
      <c r="A141" s="26"/>
      <c r="B141" s="18"/>
      <c r="C141" s="8"/>
      <c r="D141" s="12" t="s">
        <v>33</v>
      </c>
      <c r="E141" s="50" t="s">
        <v>87</v>
      </c>
      <c r="F141" s="51">
        <v>100</v>
      </c>
      <c r="G141" s="51">
        <v>2.1</v>
      </c>
      <c r="H141" s="51">
        <v>2.2000000000000002</v>
      </c>
      <c r="I141" s="51">
        <v>10.199999999999999</v>
      </c>
      <c r="J141" s="51">
        <v>112</v>
      </c>
      <c r="K141" s="52">
        <v>405</v>
      </c>
      <c r="L141" s="51">
        <v>19.940000000000001</v>
      </c>
      <c r="M141" s="71"/>
    </row>
    <row r="142" spans="1:13" ht="15" x14ac:dyDescent="0.25">
      <c r="A142" s="28">
        <f>A134</f>
        <v>1</v>
      </c>
      <c r="B142" s="14">
        <f>B134</f>
        <v>4</v>
      </c>
      <c r="C142" s="10" t="s">
        <v>25</v>
      </c>
      <c r="D142" s="12" t="s">
        <v>24</v>
      </c>
      <c r="E142" s="50" t="s">
        <v>53</v>
      </c>
      <c r="F142" s="51">
        <v>300</v>
      </c>
      <c r="G142" s="51">
        <v>0.05</v>
      </c>
      <c r="H142" s="51">
        <v>0</v>
      </c>
      <c r="I142" s="51">
        <v>10</v>
      </c>
      <c r="J142" s="51">
        <v>93</v>
      </c>
      <c r="K142" s="52"/>
      <c r="L142" s="51">
        <v>22.5</v>
      </c>
      <c r="M142" s="71"/>
    </row>
    <row r="143" spans="1:13" ht="15" x14ac:dyDescent="0.25">
      <c r="A143" s="25"/>
      <c r="B143" s="16"/>
      <c r="C143" s="11"/>
      <c r="D143" s="12" t="s">
        <v>31</v>
      </c>
      <c r="E143" s="50" t="s">
        <v>51</v>
      </c>
      <c r="F143" s="51">
        <v>200</v>
      </c>
      <c r="G143" s="51">
        <v>1</v>
      </c>
      <c r="H143" s="51">
        <v>0.2</v>
      </c>
      <c r="I143" s="51">
        <v>19.600000000000001</v>
      </c>
      <c r="J143" s="51">
        <v>32.5</v>
      </c>
      <c r="K143" s="52">
        <v>8</v>
      </c>
      <c r="L143" s="51">
        <v>8.8000000000000007</v>
      </c>
      <c r="M143" s="71"/>
    </row>
    <row r="144" spans="1:13" ht="15" x14ac:dyDescent="0.25">
      <c r="A144" s="25"/>
      <c r="B144" s="16"/>
      <c r="C144" s="11"/>
      <c r="D144" s="19" t="s">
        <v>37</v>
      </c>
      <c r="E144" s="9"/>
      <c r="F144" s="21">
        <f>SUM(F141:F143)</f>
        <v>600</v>
      </c>
      <c r="G144" s="21">
        <f t="shared" ref="G144" si="70">SUM(G141:G143)</f>
        <v>3.15</v>
      </c>
      <c r="H144" s="21">
        <f t="shared" ref="H144" si="71">SUM(H141:H143)</f>
        <v>2.4000000000000004</v>
      </c>
      <c r="I144" s="21">
        <f t="shared" ref="I144" si="72">SUM(I141:I143)</f>
        <v>39.799999999999997</v>
      </c>
      <c r="J144" s="21">
        <f t="shared" ref="J144" si="73">SUM(J141:J143)</f>
        <v>237.5</v>
      </c>
      <c r="K144" s="27"/>
      <c r="L144" s="21">
        <f>SUM(L141:L143)</f>
        <v>51.239999999999995</v>
      </c>
      <c r="M144" s="71"/>
    </row>
    <row r="145" spans="1:13" ht="15" x14ac:dyDescent="0.25">
      <c r="A145" s="26"/>
      <c r="B145" s="18"/>
      <c r="C145" s="8"/>
      <c r="D145" s="7" t="s">
        <v>27</v>
      </c>
      <c r="E145" s="50" t="s">
        <v>111</v>
      </c>
      <c r="F145" s="51">
        <v>100</v>
      </c>
      <c r="G145" s="51">
        <v>2.4</v>
      </c>
      <c r="H145" s="51">
        <v>5.6</v>
      </c>
      <c r="I145" s="51">
        <v>0.05</v>
      </c>
      <c r="J145" s="51">
        <v>26</v>
      </c>
      <c r="K145" s="52">
        <v>21</v>
      </c>
      <c r="L145" s="51">
        <v>6.94</v>
      </c>
      <c r="M145" s="71"/>
    </row>
    <row r="146" spans="1:13" ht="15" x14ac:dyDescent="0.25">
      <c r="A146" s="28">
        <f>A134</f>
        <v>1</v>
      </c>
      <c r="B146" s="14">
        <f>B134</f>
        <v>4</v>
      </c>
      <c r="C146" s="10" t="s">
        <v>26</v>
      </c>
      <c r="D146" s="7" t="s">
        <v>28</v>
      </c>
      <c r="E146" s="50" t="s">
        <v>88</v>
      </c>
      <c r="F146" s="51">
        <v>250</v>
      </c>
      <c r="G146" s="51">
        <v>1.6</v>
      </c>
      <c r="H146" s="51">
        <v>10</v>
      </c>
      <c r="I146" s="51">
        <v>11</v>
      </c>
      <c r="J146" s="51">
        <v>96</v>
      </c>
      <c r="K146" s="52">
        <v>101</v>
      </c>
      <c r="L146" s="51">
        <v>6.61</v>
      </c>
      <c r="M146" s="71"/>
    </row>
    <row r="147" spans="1:13" ht="15" x14ac:dyDescent="0.25">
      <c r="A147" s="25"/>
      <c r="B147" s="16"/>
      <c r="C147" s="11"/>
      <c r="D147" s="7" t="s">
        <v>29</v>
      </c>
      <c r="E147" s="50" t="s">
        <v>89</v>
      </c>
      <c r="F147" s="51">
        <v>90</v>
      </c>
      <c r="G147" s="51">
        <v>14.9</v>
      </c>
      <c r="H147" s="51">
        <v>8.1</v>
      </c>
      <c r="I147" s="51">
        <v>21.8</v>
      </c>
      <c r="J147" s="51">
        <v>86.5</v>
      </c>
      <c r="K147" s="52">
        <v>288</v>
      </c>
      <c r="L147" s="51">
        <v>31.19</v>
      </c>
      <c r="M147" s="71"/>
    </row>
    <row r="148" spans="1:13" ht="15" x14ac:dyDescent="0.25">
      <c r="A148" s="25"/>
      <c r="B148" s="16"/>
      <c r="C148" s="11"/>
      <c r="D148" s="7" t="s">
        <v>30</v>
      </c>
      <c r="E148" s="50" t="s">
        <v>90</v>
      </c>
      <c r="F148" s="51" t="s">
        <v>91</v>
      </c>
      <c r="G148" s="51">
        <v>3.8</v>
      </c>
      <c r="H148" s="51">
        <v>4.9000000000000004</v>
      </c>
      <c r="I148" s="51">
        <v>25.4</v>
      </c>
      <c r="J148" s="51">
        <v>173.2</v>
      </c>
      <c r="K148" s="52">
        <v>321</v>
      </c>
      <c r="L148" s="51">
        <v>18.190000000000001</v>
      </c>
      <c r="M148" s="71"/>
    </row>
    <row r="149" spans="1:13" ht="15" x14ac:dyDescent="0.25">
      <c r="A149" s="25"/>
      <c r="B149" s="16"/>
      <c r="C149" s="11"/>
      <c r="D149" s="7" t="s">
        <v>31</v>
      </c>
      <c r="E149" s="50" t="s">
        <v>102</v>
      </c>
      <c r="F149" s="51">
        <v>200</v>
      </c>
      <c r="G149" s="51">
        <v>0.3</v>
      </c>
      <c r="H149" s="51">
        <v>0.1</v>
      </c>
      <c r="I149" s="51">
        <v>24</v>
      </c>
      <c r="J149" s="51">
        <v>98</v>
      </c>
      <c r="K149" s="52">
        <v>349</v>
      </c>
      <c r="L149" s="51">
        <v>10.199999999999999</v>
      </c>
      <c r="M149" s="71"/>
    </row>
    <row r="150" spans="1:13" ht="15" x14ac:dyDescent="0.25">
      <c r="A150" s="25"/>
      <c r="B150" s="16"/>
      <c r="C150" s="11"/>
      <c r="D150" s="7" t="s">
        <v>23</v>
      </c>
      <c r="E150" s="50" t="s">
        <v>63</v>
      </c>
      <c r="F150" s="51">
        <v>50</v>
      </c>
      <c r="G150" s="51">
        <v>4.3</v>
      </c>
      <c r="H150" s="51">
        <v>0.5</v>
      </c>
      <c r="I150" s="51">
        <v>25</v>
      </c>
      <c r="J150" s="51">
        <v>136</v>
      </c>
      <c r="K150" s="52"/>
      <c r="L150" s="51">
        <v>7.53</v>
      </c>
      <c r="M150" s="71"/>
    </row>
    <row r="151" spans="1:13" ht="15" x14ac:dyDescent="0.25">
      <c r="A151" s="25"/>
      <c r="B151" s="16"/>
      <c r="C151" s="11"/>
      <c r="D151" s="7" t="s">
        <v>23</v>
      </c>
      <c r="E151" s="50" t="s">
        <v>50</v>
      </c>
      <c r="F151" s="51">
        <v>50</v>
      </c>
      <c r="G151" s="51">
        <v>1.5</v>
      </c>
      <c r="H151" s="51">
        <v>2E-3</v>
      </c>
      <c r="I151" s="51">
        <v>7</v>
      </c>
      <c r="J151" s="51">
        <v>12.6</v>
      </c>
      <c r="K151" s="52"/>
      <c r="L151" s="51">
        <v>2.66</v>
      </c>
      <c r="M151" s="71"/>
    </row>
    <row r="152" spans="1:13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  <c r="M152" s="71"/>
    </row>
    <row r="153" spans="1:13" ht="15" x14ac:dyDescent="0.25">
      <c r="A153" s="25"/>
      <c r="B153" s="16"/>
      <c r="C153" s="11"/>
      <c r="D153" s="6"/>
      <c r="E153" s="50"/>
      <c r="F153" s="51"/>
      <c r="G153" s="51"/>
      <c r="H153" s="51"/>
      <c r="I153" s="51"/>
      <c r="J153" s="51"/>
      <c r="K153" s="52"/>
      <c r="L153" s="51"/>
      <c r="M153" s="71"/>
    </row>
    <row r="154" spans="1:13" ht="15" x14ac:dyDescent="0.25">
      <c r="A154" s="25"/>
      <c r="B154" s="16"/>
      <c r="C154" s="11"/>
      <c r="D154" s="19" t="s">
        <v>37</v>
      </c>
      <c r="E154" s="9"/>
      <c r="F154" s="21">
        <f>SUM(F145:F153)</f>
        <v>740</v>
      </c>
      <c r="G154" s="21">
        <f t="shared" ref="G154" si="74">SUM(G145:G153)</f>
        <v>28.8</v>
      </c>
      <c r="H154" s="21">
        <f t="shared" ref="H154" si="75">SUM(H145:H153)</f>
        <v>29.202000000000002</v>
      </c>
      <c r="I154" s="21">
        <f t="shared" ref="I154" si="76">SUM(I145:I153)</f>
        <v>114.25</v>
      </c>
      <c r="J154" s="21">
        <f t="shared" ref="J154" si="77">SUM(J145:J153)</f>
        <v>628.30000000000007</v>
      </c>
      <c r="K154" s="27"/>
      <c r="L154" s="21">
        <f>SUM(L145:L153)</f>
        <v>83.320000000000007</v>
      </c>
      <c r="M154" s="71"/>
    </row>
    <row r="155" spans="1:13" ht="15" x14ac:dyDescent="0.25">
      <c r="A155" s="26"/>
      <c r="B155" s="18"/>
      <c r="C155" s="8"/>
      <c r="D155" s="12" t="s">
        <v>33</v>
      </c>
      <c r="E155" s="50" t="s">
        <v>92</v>
      </c>
      <c r="F155" s="51">
        <v>55</v>
      </c>
      <c r="G155" s="51">
        <v>1</v>
      </c>
      <c r="H155" s="51">
        <v>2.8</v>
      </c>
      <c r="I155" s="51">
        <v>32.299999999999997</v>
      </c>
      <c r="J155" s="51">
        <v>169</v>
      </c>
      <c r="K155" s="52"/>
      <c r="L155" s="51">
        <v>10.62</v>
      </c>
      <c r="M155" s="71"/>
    </row>
    <row r="156" spans="1:13" ht="15" x14ac:dyDescent="0.25">
      <c r="A156" s="28">
        <f>A134</f>
        <v>1</v>
      </c>
      <c r="B156" s="14">
        <f>B134</f>
        <v>4</v>
      </c>
      <c r="C156" s="10" t="s">
        <v>32</v>
      </c>
      <c r="D156" s="12" t="s">
        <v>31</v>
      </c>
      <c r="E156" s="50" t="s">
        <v>93</v>
      </c>
      <c r="F156" s="51">
        <v>200</v>
      </c>
      <c r="G156" s="51">
        <v>5.8</v>
      </c>
      <c r="H156" s="51">
        <v>5</v>
      </c>
      <c r="I156" s="51">
        <v>8</v>
      </c>
      <c r="J156" s="51">
        <v>147</v>
      </c>
      <c r="K156" s="52">
        <v>386</v>
      </c>
      <c r="L156" s="51">
        <v>19.57</v>
      </c>
      <c r="M156" s="71"/>
    </row>
    <row r="157" spans="1:13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  <c r="M157" s="71"/>
    </row>
    <row r="158" spans="1:13" ht="15" x14ac:dyDescent="0.25">
      <c r="A158" s="25"/>
      <c r="B158" s="16"/>
      <c r="C158" s="11"/>
      <c r="D158" s="6"/>
      <c r="E158" s="50"/>
      <c r="F158" s="51"/>
      <c r="G158" s="51"/>
      <c r="H158" s="51"/>
      <c r="I158" s="51"/>
      <c r="J158" s="51"/>
      <c r="K158" s="52"/>
      <c r="L158" s="51"/>
      <c r="M158" s="71"/>
    </row>
    <row r="159" spans="1:13" ht="15" x14ac:dyDescent="0.25">
      <c r="A159" s="25"/>
      <c r="B159" s="16"/>
      <c r="C159" s="11"/>
      <c r="D159" s="19" t="s">
        <v>37</v>
      </c>
      <c r="E159" s="9"/>
      <c r="F159" s="21">
        <f>SUM(F155:F158)</f>
        <v>255</v>
      </c>
      <c r="G159" s="21">
        <f t="shared" ref="G159" si="78">SUM(G155:G158)</f>
        <v>6.8</v>
      </c>
      <c r="H159" s="21">
        <f t="shared" ref="H159" si="79">SUM(H155:H158)</f>
        <v>7.8</v>
      </c>
      <c r="I159" s="21">
        <f t="shared" ref="I159" si="80">SUM(I155:I158)</f>
        <v>40.299999999999997</v>
      </c>
      <c r="J159" s="21">
        <f t="shared" ref="J159" si="81">SUM(J155:J158)</f>
        <v>316</v>
      </c>
      <c r="K159" s="27"/>
      <c r="L159" s="21">
        <f>SUM(L155:L158)</f>
        <v>30.189999999999998</v>
      </c>
      <c r="M159" s="71"/>
    </row>
    <row r="160" spans="1:13" ht="15" x14ac:dyDescent="0.25">
      <c r="A160" s="26"/>
      <c r="B160" s="18"/>
      <c r="C160" s="8"/>
      <c r="D160" s="7" t="s">
        <v>27</v>
      </c>
      <c r="E160" s="50" t="s">
        <v>94</v>
      </c>
      <c r="F160" s="51">
        <v>100</v>
      </c>
      <c r="G160" s="51">
        <v>1.1000000000000001</v>
      </c>
      <c r="H160" s="51">
        <v>0.3</v>
      </c>
      <c r="I160" s="51">
        <v>1.75</v>
      </c>
      <c r="J160" s="51">
        <v>28.3</v>
      </c>
      <c r="K160" s="52">
        <v>37</v>
      </c>
      <c r="L160" s="51">
        <v>8.32</v>
      </c>
      <c r="M160" s="71"/>
    </row>
    <row r="161" spans="1:13" ht="15.75" thickBot="1" x14ac:dyDescent="0.3">
      <c r="A161" s="28">
        <f>A134</f>
        <v>1</v>
      </c>
      <c r="B161" s="14">
        <f>B134</f>
        <v>4</v>
      </c>
      <c r="C161" s="10" t="s">
        <v>34</v>
      </c>
      <c r="D161" s="7" t="s">
        <v>30</v>
      </c>
      <c r="E161" s="50" t="s">
        <v>95</v>
      </c>
      <c r="F161" s="51">
        <v>200</v>
      </c>
      <c r="G161" s="51">
        <v>4</v>
      </c>
      <c r="H161" s="51">
        <v>5.7</v>
      </c>
      <c r="I161" s="51">
        <v>13.9</v>
      </c>
      <c r="J161" s="51">
        <v>126.1</v>
      </c>
      <c r="K161" s="52">
        <v>321</v>
      </c>
      <c r="L161" s="51">
        <v>18.45</v>
      </c>
      <c r="M161" s="71"/>
    </row>
    <row r="162" spans="1:13" ht="15" x14ac:dyDescent="0.25">
      <c r="A162" s="25"/>
      <c r="B162" s="16"/>
      <c r="C162" s="11"/>
      <c r="D162" s="5" t="s">
        <v>21</v>
      </c>
      <c r="E162" s="50" t="s">
        <v>96</v>
      </c>
      <c r="F162" s="51">
        <v>120</v>
      </c>
      <c r="G162" s="51">
        <v>11.2</v>
      </c>
      <c r="H162" s="51">
        <v>6.9</v>
      </c>
      <c r="I162" s="51">
        <v>1.5</v>
      </c>
      <c r="J162" s="51">
        <v>138</v>
      </c>
      <c r="K162" s="52">
        <v>227</v>
      </c>
      <c r="L162" s="51">
        <v>61.3</v>
      </c>
      <c r="M162" s="71"/>
    </row>
    <row r="163" spans="1:13" ht="15" x14ac:dyDescent="0.25">
      <c r="A163" s="25"/>
      <c r="B163" s="16"/>
      <c r="C163" s="11"/>
      <c r="D163" s="7" t="s">
        <v>23</v>
      </c>
      <c r="E163" s="50" t="s">
        <v>48</v>
      </c>
      <c r="F163" s="51">
        <v>13</v>
      </c>
      <c r="G163" s="51">
        <v>4.8</v>
      </c>
      <c r="H163" s="51">
        <v>8.1999999999999993</v>
      </c>
      <c r="I163" s="51">
        <v>0.1</v>
      </c>
      <c r="J163" s="51">
        <v>75</v>
      </c>
      <c r="K163" s="52">
        <v>14</v>
      </c>
      <c r="L163" s="51">
        <v>11.96</v>
      </c>
      <c r="M163" s="71"/>
    </row>
    <row r="164" spans="1:13" ht="15" x14ac:dyDescent="0.25">
      <c r="A164" s="25"/>
      <c r="B164" s="16"/>
      <c r="C164" s="11"/>
      <c r="D164" s="7" t="s">
        <v>31</v>
      </c>
      <c r="E164" s="50" t="s">
        <v>72</v>
      </c>
      <c r="F164" s="51">
        <v>200</v>
      </c>
      <c r="G164" s="51">
        <v>7.0000000000000007E-2</v>
      </c>
      <c r="H164" s="51">
        <v>0.02</v>
      </c>
      <c r="I164" s="51">
        <v>15</v>
      </c>
      <c r="J164" s="51">
        <v>60</v>
      </c>
      <c r="K164" s="52">
        <v>378</v>
      </c>
      <c r="L164" s="51">
        <v>5.09</v>
      </c>
      <c r="M164" s="71"/>
    </row>
    <row r="165" spans="1:13" ht="15" x14ac:dyDescent="0.25">
      <c r="A165" s="25"/>
      <c r="B165" s="16"/>
      <c r="C165" s="11"/>
      <c r="D165" s="7" t="s">
        <v>23</v>
      </c>
      <c r="E165" s="50" t="s">
        <v>63</v>
      </c>
      <c r="F165" s="51">
        <v>75</v>
      </c>
      <c r="G165" s="51">
        <v>4.3</v>
      </c>
      <c r="H165" s="51">
        <v>0.5</v>
      </c>
      <c r="I165" s="51">
        <v>25</v>
      </c>
      <c r="J165" s="51">
        <v>136</v>
      </c>
      <c r="K165" s="52"/>
      <c r="L165" s="51">
        <v>7.53</v>
      </c>
      <c r="M165" s="71"/>
    </row>
    <row r="166" spans="1:13" ht="15" x14ac:dyDescent="0.25">
      <c r="A166" s="25"/>
      <c r="B166" s="16"/>
      <c r="C166" s="11"/>
      <c r="D166" s="7" t="s">
        <v>23</v>
      </c>
      <c r="E166" s="50" t="s">
        <v>50</v>
      </c>
      <c r="F166" s="51">
        <v>50</v>
      </c>
      <c r="G166" s="51">
        <v>1.5</v>
      </c>
      <c r="H166" s="51">
        <v>2E-3</v>
      </c>
      <c r="I166" s="51">
        <v>7</v>
      </c>
      <c r="J166" s="51">
        <v>12.6</v>
      </c>
      <c r="K166" s="52"/>
      <c r="L166" s="51">
        <v>2.66</v>
      </c>
      <c r="M166" s="71"/>
    </row>
    <row r="167" spans="1:13" ht="15" x14ac:dyDescent="0.25">
      <c r="A167" s="25"/>
      <c r="B167" s="16"/>
      <c r="C167" s="11"/>
      <c r="D167" s="19" t="s">
        <v>37</v>
      </c>
      <c r="E167" s="9"/>
      <c r="F167" s="21">
        <f>SUM(F160:F166)</f>
        <v>758</v>
      </c>
      <c r="G167" s="21">
        <f t="shared" ref="G167" si="82">SUM(G160:G166)</f>
        <v>26.97</v>
      </c>
      <c r="H167" s="21">
        <f t="shared" ref="H167" si="83">SUM(H160:H166)</f>
        <v>21.622</v>
      </c>
      <c r="I167" s="21">
        <f t="shared" ref="I167" si="84">SUM(I160:I166)</f>
        <v>64.25</v>
      </c>
      <c r="J167" s="21">
        <f t="shared" ref="J167" si="85">SUM(J160:J166)</f>
        <v>576</v>
      </c>
      <c r="K167" s="27"/>
      <c r="L167" s="21">
        <f>SUM(L160:L166)</f>
        <v>115.31</v>
      </c>
      <c r="M167" s="71"/>
    </row>
    <row r="168" spans="1:13" ht="15" x14ac:dyDescent="0.25">
      <c r="A168" s="26"/>
      <c r="B168" s="18"/>
      <c r="C168" s="8"/>
      <c r="D168" s="12" t="s">
        <v>36</v>
      </c>
      <c r="E168" s="50"/>
      <c r="F168" s="51"/>
      <c r="G168" s="51"/>
      <c r="H168" s="51"/>
      <c r="I168" s="51"/>
      <c r="J168" s="51"/>
      <c r="K168" s="52"/>
      <c r="L168" s="51"/>
      <c r="M168" s="71"/>
    </row>
    <row r="169" spans="1:13" ht="15" x14ac:dyDescent="0.25">
      <c r="A169" s="28">
        <f>A134</f>
        <v>1</v>
      </c>
      <c r="B169" s="14">
        <f>B134</f>
        <v>4</v>
      </c>
      <c r="C169" s="10" t="s">
        <v>35</v>
      </c>
      <c r="D169" s="12" t="s">
        <v>33</v>
      </c>
      <c r="E169" s="50"/>
      <c r="F169" s="51"/>
      <c r="G169" s="51"/>
      <c r="H169" s="51"/>
      <c r="I169" s="51"/>
      <c r="J169" s="51"/>
      <c r="K169" s="52"/>
      <c r="L169" s="51"/>
      <c r="M169" s="71"/>
    </row>
    <row r="170" spans="1:13" ht="15" x14ac:dyDescent="0.25">
      <c r="A170" s="25"/>
      <c r="B170" s="16"/>
      <c r="C170" s="11"/>
      <c r="D170" s="12" t="s">
        <v>31</v>
      </c>
      <c r="E170" s="50"/>
      <c r="F170" s="51"/>
      <c r="G170" s="51"/>
      <c r="H170" s="51"/>
      <c r="I170" s="51"/>
      <c r="J170" s="51"/>
      <c r="K170" s="52"/>
      <c r="L170" s="51"/>
      <c r="M170" s="71"/>
    </row>
    <row r="171" spans="1:13" ht="15" x14ac:dyDescent="0.25">
      <c r="A171" s="25"/>
      <c r="B171" s="16"/>
      <c r="C171" s="11"/>
      <c r="D171" s="12" t="s">
        <v>24</v>
      </c>
      <c r="E171" s="50"/>
      <c r="F171" s="51"/>
      <c r="G171" s="51"/>
      <c r="H171" s="51"/>
      <c r="I171" s="51"/>
      <c r="J171" s="51"/>
      <c r="K171" s="52"/>
      <c r="L171" s="51"/>
      <c r="M171" s="71"/>
    </row>
    <row r="172" spans="1:13" ht="15" x14ac:dyDescent="0.25">
      <c r="A172" s="25"/>
      <c r="B172" s="16"/>
      <c r="C172" s="11"/>
      <c r="D172" s="6"/>
      <c r="E172" s="50"/>
      <c r="F172" s="51"/>
      <c r="G172" s="51"/>
      <c r="H172" s="51"/>
      <c r="I172" s="51"/>
      <c r="J172" s="51"/>
      <c r="K172" s="52"/>
      <c r="L172" s="51"/>
      <c r="M172" s="71"/>
    </row>
    <row r="173" spans="1:13" ht="15" x14ac:dyDescent="0.25">
      <c r="A173" s="25"/>
      <c r="B173" s="16"/>
      <c r="C173" s="11"/>
      <c r="D173" s="6"/>
      <c r="E173" s="50"/>
      <c r="F173" s="51"/>
      <c r="G173" s="51"/>
      <c r="H173" s="51"/>
      <c r="I173" s="51"/>
      <c r="J173" s="51"/>
      <c r="K173" s="52"/>
      <c r="L173" s="51"/>
      <c r="M173" s="71"/>
    </row>
    <row r="174" spans="1:13" ht="15" x14ac:dyDescent="0.25">
      <c r="A174" s="25"/>
      <c r="B174" s="16"/>
      <c r="C174" s="11"/>
      <c r="D174" s="20" t="s">
        <v>37</v>
      </c>
      <c r="E174" s="9"/>
      <c r="F174" s="21">
        <f>SUM(F168:F173)</f>
        <v>0</v>
      </c>
      <c r="G174" s="21">
        <f t="shared" ref="G174" si="86">SUM(G168:G173)</f>
        <v>0</v>
      </c>
      <c r="H174" s="21">
        <f t="shared" ref="H174" si="87">SUM(H168:H173)</f>
        <v>0</v>
      </c>
      <c r="I174" s="21">
        <f t="shared" ref="I174" si="88">SUM(I168:I173)</f>
        <v>0</v>
      </c>
      <c r="J174" s="21">
        <f t="shared" ref="J174" si="89">SUM(J168:J173)</f>
        <v>0</v>
      </c>
      <c r="K174" s="27"/>
      <c r="L174" s="21">
        <f t="shared" ref="L174" ca="1" si="90">SUM(L168:L176)</f>
        <v>0</v>
      </c>
      <c r="M174" s="71"/>
    </row>
    <row r="175" spans="1:13" ht="15.75" thickBot="1" x14ac:dyDescent="0.3">
      <c r="A175" s="26"/>
      <c r="B175" s="18"/>
      <c r="C175" s="8"/>
      <c r="D175" s="66"/>
      <c r="E175" s="33"/>
      <c r="F175" s="34">
        <f>F140+F144+F154+F159+F167+F174</f>
        <v>2807</v>
      </c>
      <c r="G175" s="34">
        <f t="shared" ref="G175" si="91">G140+G144+G154+G159+G167+G174</f>
        <v>82.72</v>
      </c>
      <c r="H175" s="34">
        <f t="shared" ref="H175" si="92">H140+H144+H154+H159+H167+H174</f>
        <v>80.024000000000001</v>
      </c>
      <c r="I175" s="34">
        <f t="shared" ref="I175" si="93">I140+I144+I154+I159+I167+I174</f>
        <v>319.8</v>
      </c>
      <c r="J175" s="34">
        <f t="shared" ref="J175" si="94">J140+J144+J154+J159+J167+J174</f>
        <v>2207.1999999999998</v>
      </c>
      <c r="K175" s="35"/>
      <c r="L175" s="34">
        <f>L140+L144+L154+L159+L167</f>
        <v>324.81</v>
      </c>
      <c r="M175" s="71"/>
    </row>
    <row r="176" spans="1:13" ht="15.75" customHeight="1" thickBot="1" x14ac:dyDescent="0.3">
      <c r="A176" s="31">
        <f>A134</f>
        <v>1</v>
      </c>
      <c r="B176" s="32">
        <f>B134</f>
        <v>4</v>
      </c>
      <c r="C176" s="65" t="s">
        <v>4</v>
      </c>
      <c r="D176" s="5" t="s">
        <v>21</v>
      </c>
      <c r="E176" s="47" t="s">
        <v>97</v>
      </c>
      <c r="F176" s="48">
        <v>116</v>
      </c>
      <c r="G176" s="48">
        <v>5.4</v>
      </c>
      <c r="H176" s="48">
        <v>10.4</v>
      </c>
      <c r="I176" s="48">
        <v>1.27</v>
      </c>
      <c r="J176" s="48">
        <v>177</v>
      </c>
      <c r="K176" s="49">
        <v>210</v>
      </c>
      <c r="L176" s="48">
        <v>37.020000000000003</v>
      </c>
      <c r="M176" s="71"/>
    </row>
    <row r="177" spans="1:13" ht="15" x14ac:dyDescent="0.25">
      <c r="A177" s="22">
        <v>1</v>
      </c>
      <c r="B177" s="23">
        <v>5</v>
      </c>
      <c r="C177" s="24" t="s">
        <v>20</v>
      </c>
      <c r="D177" s="7" t="s">
        <v>22</v>
      </c>
      <c r="E177" s="50" t="s">
        <v>61</v>
      </c>
      <c r="F177" s="51">
        <v>200</v>
      </c>
      <c r="G177" s="51">
        <v>3.9</v>
      </c>
      <c r="H177" s="51">
        <v>4.0999999999999996</v>
      </c>
      <c r="I177" s="51">
        <v>16.5</v>
      </c>
      <c r="J177" s="51">
        <v>103</v>
      </c>
      <c r="K177" s="52">
        <v>382</v>
      </c>
      <c r="L177" s="51">
        <v>10.06</v>
      </c>
      <c r="M177" s="71"/>
    </row>
    <row r="178" spans="1:13" ht="15" x14ac:dyDescent="0.25">
      <c r="A178" s="25"/>
      <c r="B178" s="16"/>
      <c r="C178" s="11"/>
      <c r="D178" s="7" t="s">
        <v>23</v>
      </c>
      <c r="E178" s="50" t="s">
        <v>48</v>
      </c>
      <c r="F178" s="51">
        <v>13</v>
      </c>
      <c r="G178" s="51">
        <v>4.8</v>
      </c>
      <c r="H178" s="51">
        <v>8.1999999999999993</v>
      </c>
      <c r="I178" s="51">
        <v>0.1</v>
      </c>
      <c r="J178" s="51">
        <v>75</v>
      </c>
      <c r="K178" s="52">
        <v>14</v>
      </c>
      <c r="L178" s="51">
        <v>11.96</v>
      </c>
      <c r="M178" s="71"/>
    </row>
    <row r="179" spans="1:13" ht="15" x14ac:dyDescent="0.25">
      <c r="A179" s="25"/>
      <c r="B179" s="16"/>
      <c r="C179" s="11"/>
      <c r="D179" s="7" t="s">
        <v>23</v>
      </c>
      <c r="E179" s="50" t="s">
        <v>74</v>
      </c>
      <c r="F179" s="51">
        <v>27</v>
      </c>
      <c r="G179" s="51">
        <v>1.2</v>
      </c>
      <c r="H179" s="51">
        <v>3</v>
      </c>
      <c r="I179" s="51">
        <v>0</v>
      </c>
      <c r="J179" s="51">
        <v>63</v>
      </c>
      <c r="K179" s="52">
        <v>15</v>
      </c>
      <c r="L179" s="51">
        <v>15.66</v>
      </c>
      <c r="M179" s="71"/>
    </row>
    <row r="180" spans="1:13" ht="15" x14ac:dyDescent="0.25">
      <c r="A180" s="25"/>
      <c r="B180" s="16"/>
      <c r="C180" s="11"/>
      <c r="D180" s="7" t="s">
        <v>23</v>
      </c>
      <c r="E180" s="50" t="s">
        <v>63</v>
      </c>
      <c r="F180" s="51">
        <v>65</v>
      </c>
      <c r="G180" s="51">
        <v>4.3</v>
      </c>
      <c r="H180" s="51">
        <v>0.5</v>
      </c>
      <c r="I180" s="51">
        <v>25</v>
      </c>
      <c r="J180" s="51">
        <v>136</v>
      </c>
      <c r="K180" s="52"/>
      <c r="L180" s="51">
        <v>7.53</v>
      </c>
      <c r="M180" s="71"/>
    </row>
    <row r="181" spans="1:13" ht="15" x14ac:dyDescent="0.25">
      <c r="A181" s="25"/>
      <c r="B181" s="16"/>
      <c r="C181" s="11"/>
      <c r="D181" s="7" t="s">
        <v>23</v>
      </c>
      <c r="E181" s="50" t="s">
        <v>50</v>
      </c>
      <c r="F181" s="51">
        <v>20</v>
      </c>
      <c r="G181" s="51">
        <v>1.5</v>
      </c>
      <c r="H181" s="51">
        <v>2E-3</v>
      </c>
      <c r="I181" s="51">
        <v>7</v>
      </c>
      <c r="J181" s="51">
        <v>12.6</v>
      </c>
      <c r="K181" s="52"/>
      <c r="L181" s="51">
        <v>2.66</v>
      </c>
      <c r="M181" s="71"/>
    </row>
    <row r="182" spans="1:13" ht="15" x14ac:dyDescent="0.25">
      <c r="A182" s="25"/>
      <c r="B182" s="16"/>
      <c r="C182" s="11"/>
      <c r="D182" s="6"/>
      <c r="E182" s="50"/>
      <c r="F182" s="51"/>
      <c r="G182" s="51"/>
      <c r="H182" s="51"/>
      <c r="I182" s="51"/>
      <c r="J182" s="51"/>
      <c r="K182" s="52"/>
      <c r="L182" s="51"/>
      <c r="M182" s="71"/>
    </row>
    <row r="183" spans="1:13" ht="15" x14ac:dyDescent="0.25">
      <c r="A183" s="25"/>
      <c r="B183" s="16"/>
      <c r="C183" s="11"/>
      <c r="D183" s="19" t="s">
        <v>37</v>
      </c>
      <c r="E183" s="9"/>
      <c r="F183" s="21">
        <f>SUM(F176:F182)</f>
        <v>441</v>
      </c>
      <c r="G183" s="21">
        <f t="shared" ref="G183" si="95">SUM(G176:G182)</f>
        <v>21.1</v>
      </c>
      <c r="H183" s="21">
        <f t="shared" ref="H183" si="96">SUM(H176:H182)</f>
        <v>26.201999999999998</v>
      </c>
      <c r="I183" s="21">
        <f t="shared" ref="I183" si="97">SUM(I176:I182)</f>
        <v>49.870000000000005</v>
      </c>
      <c r="J183" s="21">
        <f t="shared" ref="J183" si="98">SUM(J176:J182)</f>
        <v>566.6</v>
      </c>
      <c r="K183" s="27"/>
      <c r="L183" s="21">
        <f t="shared" si="69"/>
        <v>84.89</v>
      </c>
      <c r="M183" s="71"/>
    </row>
    <row r="184" spans="1:13" ht="15" x14ac:dyDescent="0.25">
      <c r="A184" s="26"/>
      <c r="B184" s="18"/>
      <c r="C184" s="8"/>
      <c r="D184" s="7" t="s">
        <v>22</v>
      </c>
      <c r="E184" s="50" t="s">
        <v>98</v>
      </c>
      <c r="F184" s="51">
        <v>200</v>
      </c>
      <c r="G184" s="51">
        <v>5.9</v>
      </c>
      <c r="H184" s="51">
        <v>6.5</v>
      </c>
      <c r="I184" s="51">
        <v>7.6</v>
      </c>
      <c r="J184" s="51">
        <v>110</v>
      </c>
      <c r="K184" s="52">
        <v>385</v>
      </c>
      <c r="L184" s="51">
        <v>14.77</v>
      </c>
      <c r="M184" s="71"/>
    </row>
    <row r="185" spans="1:13" ht="15" x14ac:dyDescent="0.25">
      <c r="A185" s="28">
        <f>A177</f>
        <v>1</v>
      </c>
      <c r="B185" s="14">
        <f>B177</f>
        <v>5</v>
      </c>
      <c r="C185" s="10" t="s">
        <v>25</v>
      </c>
      <c r="D185" s="12" t="s">
        <v>33</v>
      </c>
      <c r="E185" s="50" t="s">
        <v>99</v>
      </c>
      <c r="F185" s="51">
        <v>130</v>
      </c>
      <c r="G185" s="51">
        <v>2.9</v>
      </c>
      <c r="H185" s="51">
        <v>3.3</v>
      </c>
      <c r="I185" s="51">
        <v>18.2</v>
      </c>
      <c r="J185" s="51">
        <v>152.1</v>
      </c>
      <c r="K185" s="52">
        <v>401</v>
      </c>
      <c r="L185" s="51">
        <v>12.37</v>
      </c>
      <c r="M185" s="71"/>
    </row>
    <row r="186" spans="1:13" ht="15" x14ac:dyDescent="0.25">
      <c r="A186" s="25"/>
      <c r="B186" s="16"/>
      <c r="C186" s="11"/>
      <c r="D186" s="12" t="s">
        <v>24</v>
      </c>
      <c r="E186" s="50" t="s">
        <v>53</v>
      </c>
      <c r="F186" s="51">
        <v>250</v>
      </c>
      <c r="G186" s="51">
        <v>0.05</v>
      </c>
      <c r="H186" s="51">
        <v>0</v>
      </c>
      <c r="I186" s="51">
        <v>10</v>
      </c>
      <c r="J186" s="51">
        <v>93</v>
      </c>
      <c r="K186" s="52"/>
      <c r="L186" s="51">
        <v>22.5</v>
      </c>
      <c r="M186" s="71"/>
    </row>
    <row r="187" spans="1:13" ht="15" x14ac:dyDescent="0.25">
      <c r="A187" s="25"/>
      <c r="B187" s="16"/>
      <c r="C187" s="11"/>
      <c r="D187" s="19" t="s">
        <v>37</v>
      </c>
      <c r="E187" s="9"/>
      <c r="F187" s="21">
        <f>SUM(F184:F186)</f>
        <v>580</v>
      </c>
      <c r="G187" s="21">
        <f t="shared" ref="G187" si="99">SUM(G184:G186)</f>
        <v>8.8500000000000014</v>
      </c>
      <c r="H187" s="21">
        <f t="shared" ref="H187" si="100">SUM(H184:H186)</f>
        <v>9.8000000000000007</v>
      </c>
      <c r="I187" s="21">
        <f t="shared" ref="I187" si="101">SUM(I184:I186)</f>
        <v>35.799999999999997</v>
      </c>
      <c r="J187" s="21">
        <f t="shared" ref="J187" si="102">SUM(J184:J186)</f>
        <v>355.1</v>
      </c>
      <c r="K187" s="27"/>
      <c r="L187" s="21">
        <f>SUM(L184:L186)</f>
        <v>49.64</v>
      </c>
      <c r="M187" s="71"/>
    </row>
    <row r="188" spans="1:13" ht="15" x14ac:dyDescent="0.25">
      <c r="A188" s="26"/>
      <c r="B188" s="18"/>
      <c r="C188" s="8"/>
      <c r="D188" s="7" t="s">
        <v>27</v>
      </c>
      <c r="E188" s="50" t="s">
        <v>179</v>
      </c>
      <c r="F188" s="51">
        <v>100</v>
      </c>
      <c r="G188" s="51">
        <v>0.2</v>
      </c>
      <c r="H188" s="51">
        <v>2.1</v>
      </c>
      <c r="I188" s="51">
        <v>0</v>
      </c>
      <c r="J188" s="51">
        <v>10.6</v>
      </c>
      <c r="K188" s="52">
        <v>48</v>
      </c>
      <c r="L188" s="51">
        <v>8.52</v>
      </c>
      <c r="M188" s="71"/>
    </row>
    <row r="189" spans="1:13" ht="15" x14ac:dyDescent="0.25">
      <c r="A189" s="28">
        <f>A177</f>
        <v>1</v>
      </c>
      <c r="B189" s="14">
        <f>B177</f>
        <v>5</v>
      </c>
      <c r="C189" s="10" t="s">
        <v>26</v>
      </c>
      <c r="D189" s="7" t="s">
        <v>28</v>
      </c>
      <c r="E189" s="50" t="s">
        <v>180</v>
      </c>
      <c r="F189" s="51">
        <v>250</v>
      </c>
      <c r="G189" s="51">
        <v>1.2</v>
      </c>
      <c r="H189" s="51">
        <v>2.7</v>
      </c>
      <c r="I189" s="51">
        <v>13</v>
      </c>
      <c r="J189" s="51">
        <v>99</v>
      </c>
      <c r="K189" s="52">
        <v>101</v>
      </c>
      <c r="L189" s="51">
        <v>6.62</v>
      </c>
      <c r="M189" s="71"/>
    </row>
    <row r="190" spans="1:13" ht="15" x14ac:dyDescent="0.25">
      <c r="A190" s="25"/>
      <c r="B190" s="16"/>
      <c r="C190" s="11"/>
      <c r="D190" s="7" t="s">
        <v>29</v>
      </c>
      <c r="E190" s="50" t="s">
        <v>100</v>
      </c>
      <c r="F190" s="51">
        <v>90</v>
      </c>
      <c r="G190" s="51">
        <v>15.4</v>
      </c>
      <c r="H190" s="51">
        <v>15</v>
      </c>
      <c r="I190" s="51">
        <v>10.1</v>
      </c>
      <c r="J190" s="51">
        <v>102</v>
      </c>
      <c r="K190" s="52">
        <v>76</v>
      </c>
      <c r="L190" s="51">
        <v>32.020000000000003</v>
      </c>
      <c r="M190" s="71"/>
    </row>
    <row r="191" spans="1:13" ht="15" x14ac:dyDescent="0.25">
      <c r="A191" s="25"/>
      <c r="B191" s="16"/>
      <c r="C191" s="11"/>
      <c r="D191" s="7" t="s">
        <v>30</v>
      </c>
      <c r="E191" s="50" t="s">
        <v>101</v>
      </c>
      <c r="F191" s="51" t="s">
        <v>91</v>
      </c>
      <c r="G191" s="51">
        <v>4.0599999999999996</v>
      </c>
      <c r="H191" s="51">
        <v>2.2999999999999998</v>
      </c>
      <c r="I191" s="51">
        <v>13.5</v>
      </c>
      <c r="J191" s="51">
        <v>135</v>
      </c>
      <c r="K191" s="52">
        <v>310</v>
      </c>
      <c r="L191" s="51">
        <v>17.57</v>
      </c>
      <c r="M191" s="71"/>
    </row>
    <row r="192" spans="1:13" ht="15" x14ac:dyDescent="0.25">
      <c r="A192" s="25"/>
      <c r="B192" s="16"/>
      <c r="C192" s="11"/>
      <c r="D192" s="7" t="s">
        <v>31</v>
      </c>
      <c r="E192" s="50" t="s">
        <v>57</v>
      </c>
      <c r="F192" s="51">
        <v>200</v>
      </c>
      <c r="G192" s="51">
        <v>0.7</v>
      </c>
      <c r="H192" s="51">
        <v>0.09</v>
      </c>
      <c r="I192" s="51">
        <v>32</v>
      </c>
      <c r="J192" s="51">
        <v>133</v>
      </c>
      <c r="K192" s="52">
        <v>342</v>
      </c>
      <c r="L192" s="51">
        <v>3.68</v>
      </c>
      <c r="M192" s="71"/>
    </row>
    <row r="193" spans="1:13" ht="15" x14ac:dyDescent="0.25">
      <c r="A193" s="25"/>
      <c r="B193" s="16"/>
      <c r="C193" s="11"/>
      <c r="D193" s="7" t="s">
        <v>23</v>
      </c>
      <c r="E193" s="50" t="s">
        <v>63</v>
      </c>
      <c r="F193" s="51">
        <v>50</v>
      </c>
      <c r="G193" s="51">
        <v>4.3</v>
      </c>
      <c r="H193" s="51">
        <v>0.5</v>
      </c>
      <c r="I193" s="51">
        <v>25</v>
      </c>
      <c r="J193" s="51">
        <v>136</v>
      </c>
      <c r="K193" s="52"/>
      <c r="L193" s="51">
        <v>7.53</v>
      </c>
      <c r="M193" s="71"/>
    </row>
    <row r="194" spans="1:13" ht="15" x14ac:dyDescent="0.25">
      <c r="A194" s="25"/>
      <c r="B194" s="16"/>
      <c r="C194" s="11"/>
      <c r="D194" s="7" t="s">
        <v>23</v>
      </c>
      <c r="E194" s="50" t="s">
        <v>50</v>
      </c>
      <c r="F194" s="51">
        <v>40</v>
      </c>
      <c r="G194" s="51">
        <v>1.5</v>
      </c>
      <c r="H194" s="51">
        <v>2E-3</v>
      </c>
      <c r="I194" s="51">
        <v>7</v>
      </c>
      <c r="J194" s="51">
        <v>12.6</v>
      </c>
      <c r="K194" s="52"/>
      <c r="L194" s="51">
        <v>2.66</v>
      </c>
      <c r="M194" s="71"/>
    </row>
    <row r="195" spans="1:13" ht="15" x14ac:dyDescent="0.25">
      <c r="A195" s="25"/>
      <c r="B195" s="16"/>
      <c r="C195" s="11"/>
      <c r="D195" s="6"/>
      <c r="E195" s="50"/>
      <c r="F195" s="51"/>
      <c r="G195" s="51"/>
      <c r="H195" s="51"/>
      <c r="I195" s="51"/>
      <c r="J195" s="51"/>
      <c r="K195" s="52"/>
      <c r="L195" s="51"/>
      <c r="M195" s="71"/>
    </row>
    <row r="196" spans="1:13" ht="15" x14ac:dyDescent="0.25">
      <c r="A196" s="25"/>
      <c r="B196" s="16"/>
      <c r="C196" s="11"/>
      <c r="D196" s="6"/>
      <c r="E196" s="50"/>
      <c r="F196" s="51"/>
      <c r="G196" s="51"/>
      <c r="H196" s="51"/>
      <c r="I196" s="51"/>
      <c r="J196" s="51"/>
      <c r="K196" s="52"/>
      <c r="L196" s="51"/>
      <c r="M196" s="71"/>
    </row>
    <row r="197" spans="1:13" ht="15" x14ac:dyDescent="0.25">
      <c r="A197" s="25"/>
      <c r="B197" s="16"/>
      <c r="C197" s="11"/>
      <c r="D197" s="19" t="s">
        <v>37</v>
      </c>
      <c r="E197" s="9"/>
      <c r="F197" s="21">
        <f>SUM(F188:F196)</f>
        <v>730</v>
      </c>
      <c r="G197" s="21">
        <f t="shared" ref="G197" si="103">SUM(G188:G196)</f>
        <v>27.36</v>
      </c>
      <c r="H197" s="21">
        <f t="shared" ref="H197" si="104">SUM(H188:H196)</f>
        <v>22.692</v>
      </c>
      <c r="I197" s="21">
        <f t="shared" ref="I197" si="105">SUM(I188:I196)</f>
        <v>100.6</v>
      </c>
      <c r="J197" s="21">
        <f t="shared" ref="J197" si="106">SUM(J188:J196)</f>
        <v>628.20000000000005</v>
      </c>
      <c r="K197" s="27"/>
      <c r="L197" s="21">
        <f>SUM(L188:L196)</f>
        <v>78.600000000000009</v>
      </c>
      <c r="M197" s="71"/>
    </row>
    <row r="198" spans="1:13" ht="15" x14ac:dyDescent="0.25">
      <c r="A198" s="26"/>
      <c r="B198" s="18"/>
      <c r="C198" s="8"/>
      <c r="D198" s="12" t="s">
        <v>33</v>
      </c>
      <c r="E198" s="50" t="s">
        <v>103</v>
      </c>
      <c r="F198" s="51">
        <v>30</v>
      </c>
      <c r="G198" s="51">
        <v>0.6</v>
      </c>
      <c r="H198" s="51">
        <v>0.01</v>
      </c>
      <c r="I198" s="51">
        <v>20.5</v>
      </c>
      <c r="J198" s="51">
        <v>176.3</v>
      </c>
      <c r="K198" s="52">
        <v>371</v>
      </c>
      <c r="L198" s="51">
        <v>6.18</v>
      </c>
      <c r="M198" s="71"/>
    </row>
    <row r="199" spans="1:13" ht="15" x14ac:dyDescent="0.25">
      <c r="A199" s="28">
        <f>A177</f>
        <v>1</v>
      </c>
      <c r="B199" s="14">
        <f>B177</f>
        <v>5</v>
      </c>
      <c r="C199" s="10" t="s">
        <v>32</v>
      </c>
      <c r="D199" s="12" t="s">
        <v>31</v>
      </c>
      <c r="E199" s="50" t="s">
        <v>58</v>
      </c>
      <c r="F199" s="51">
        <v>200</v>
      </c>
      <c r="G199" s="51">
        <v>5.8</v>
      </c>
      <c r="H199" s="51">
        <v>5</v>
      </c>
      <c r="I199" s="51">
        <v>8</v>
      </c>
      <c r="J199" s="51">
        <v>147</v>
      </c>
      <c r="K199" s="52">
        <v>386</v>
      </c>
      <c r="L199" s="51">
        <v>19.57</v>
      </c>
      <c r="M199" s="71"/>
    </row>
    <row r="200" spans="1:13" ht="15" x14ac:dyDescent="0.25">
      <c r="A200" s="25"/>
      <c r="B200" s="16"/>
      <c r="C200" s="11"/>
      <c r="D200" s="6"/>
      <c r="E200" s="50"/>
      <c r="F200" s="51"/>
      <c r="G200" s="51"/>
      <c r="H200" s="51"/>
      <c r="I200" s="51"/>
      <c r="J200" s="51"/>
      <c r="K200" s="52"/>
      <c r="L200" s="51"/>
      <c r="M200" s="71"/>
    </row>
    <row r="201" spans="1:13" ht="15" x14ac:dyDescent="0.25">
      <c r="A201" s="25"/>
      <c r="B201" s="16"/>
      <c r="C201" s="11"/>
      <c r="D201" s="6"/>
      <c r="E201" s="50"/>
      <c r="F201" s="51"/>
      <c r="G201" s="51"/>
      <c r="H201" s="51"/>
      <c r="I201" s="51"/>
      <c r="J201" s="51"/>
      <c r="K201" s="52"/>
      <c r="L201" s="51"/>
      <c r="M201" s="71"/>
    </row>
    <row r="202" spans="1:13" ht="15" x14ac:dyDescent="0.25">
      <c r="A202" s="25"/>
      <c r="B202" s="16"/>
      <c r="C202" s="11"/>
      <c r="D202" s="19" t="s">
        <v>37</v>
      </c>
      <c r="E202" s="9"/>
      <c r="F202" s="21">
        <f>SUM(F198:F201)</f>
        <v>230</v>
      </c>
      <c r="G202" s="21">
        <f t="shared" ref="G202" si="107">SUM(G198:G201)</f>
        <v>6.3999999999999995</v>
      </c>
      <c r="H202" s="21">
        <f t="shared" ref="H202" si="108">SUM(H198:H201)</f>
        <v>5.01</v>
      </c>
      <c r="I202" s="21">
        <f t="shared" ref="I202" si="109">SUM(I198:I201)</f>
        <v>28.5</v>
      </c>
      <c r="J202" s="21">
        <f t="shared" ref="J202" si="110">SUM(J198:J201)</f>
        <v>323.3</v>
      </c>
      <c r="K202" s="27"/>
      <c r="L202" s="21">
        <f>SUM(L198:L201)</f>
        <v>25.75</v>
      </c>
      <c r="M202" s="71"/>
    </row>
    <row r="203" spans="1:13" ht="15" x14ac:dyDescent="0.25">
      <c r="A203" s="26"/>
      <c r="B203" s="18"/>
      <c r="C203" s="8"/>
      <c r="D203" s="7" t="s">
        <v>27</v>
      </c>
      <c r="E203" s="50" t="s">
        <v>104</v>
      </c>
      <c r="F203" s="51">
        <v>100</v>
      </c>
      <c r="G203" s="51">
        <v>2.5</v>
      </c>
      <c r="H203" s="51">
        <v>0.04</v>
      </c>
      <c r="I203" s="51">
        <v>2.4</v>
      </c>
      <c r="J203" s="51">
        <v>60</v>
      </c>
      <c r="K203" s="52">
        <v>75</v>
      </c>
      <c r="L203" s="51">
        <v>8.8800000000000008</v>
      </c>
      <c r="M203" s="71"/>
    </row>
    <row r="204" spans="1:13" ht="15" x14ac:dyDescent="0.25">
      <c r="A204" s="28">
        <f>A177</f>
        <v>1</v>
      </c>
      <c r="B204" s="14">
        <f>B177</f>
        <v>5</v>
      </c>
      <c r="C204" s="10" t="s">
        <v>34</v>
      </c>
      <c r="D204" s="7" t="s">
        <v>21</v>
      </c>
      <c r="E204" s="50" t="s">
        <v>105</v>
      </c>
      <c r="F204" s="51">
        <v>100</v>
      </c>
      <c r="G204" s="51">
        <v>7.9</v>
      </c>
      <c r="H204" s="51">
        <v>11.3</v>
      </c>
      <c r="I204" s="51">
        <v>2.4</v>
      </c>
      <c r="J204" s="51">
        <v>109.2</v>
      </c>
      <c r="K204" s="52">
        <v>260</v>
      </c>
      <c r="L204" s="51">
        <v>36.06</v>
      </c>
      <c r="M204" s="71"/>
    </row>
    <row r="205" spans="1:13" ht="15" x14ac:dyDescent="0.25">
      <c r="A205" s="25"/>
      <c r="B205" s="16"/>
      <c r="C205" s="11"/>
      <c r="D205" s="7" t="s">
        <v>30</v>
      </c>
      <c r="E205" s="50" t="s">
        <v>106</v>
      </c>
      <c r="F205" s="51">
        <v>160</v>
      </c>
      <c r="G205" s="51">
        <v>2.2999999999999998</v>
      </c>
      <c r="H205" s="51">
        <v>2.5</v>
      </c>
      <c r="I205" s="51">
        <v>38</v>
      </c>
      <c r="J205" s="51">
        <v>109</v>
      </c>
      <c r="K205" s="52">
        <v>171</v>
      </c>
      <c r="L205" s="51">
        <v>14.46</v>
      </c>
      <c r="M205" s="71"/>
    </row>
    <row r="206" spans="1:13" ht="15" x14ac:dyDescent="0.25">
      <c r="A206" s="25"/>
      <c r="B206" s="16"/>
      <c r="C206" s="11"/>
      <c r="D206" s="7" t="s">
        <v>22</v>
      </c>
      <c r="E206" s="50" t="s">
        <v>72</v>
      </c>
      <c r="F206" s="51">
        <v>200</v>
      </c>
      <c r="G206" s="51">
        <v>7.0000000000000007E-2</v>
      </c>
      <c r="H206" s="51">
        <v>0.02</v>
      </c>
      <c r="I206" s="51">
        <v>15</v>
      </c>
      <c r="J206" s="51">
        <v>60</v>
      </c>
      <c r="K206" s="52">
        <v>378</v>
      </c>
      <c r="L206" s="51">
        <v>5.09</v>
      </c>
      <c r="M206" s="71"/>
    </row>
    <row r="207" spans="1:13" ht="15" x14ac:dyDescent="0.25">
      <c r="A207" s="25"/>
      <c r="B207" s="16"/>
      <c r="C207" s="11"/>
      <c r="D207" s="61" t="s">
        <v>23</v>
      </c>
      <c r="E207" s="50" t="s">
        <v>48</v>
      </c>
      <c r="F207" s="51">
        <v>13</v>
      </c>
      <c r="G207" s="51">
        <v>4.8</v>
      </c>
      <c r="H207" s="51">
        <v>8.1999999999999993</v>
      </c>
      <c r="I207" s="51">
        <v>0.1</v>
      </c>
      <c r="J207" s="51">
        <v>75</v>
      </c>
      <c r="K207" s="52">
        <v>14</v>
      </c>
      <c r="L207" s="51">
        <v>11.96</v>
      </c>
      <c r="M207" s="71"/>
    </row>
    <row r="208" spans="1:13" ht="15" x14ac:dyDescent="0.25">
      <c r="A208" s="25"/>
      <c r="B208" s="16"/>
      <c r="C208" s="11"/>
      <c r="D208" s="61" t="s">
        <v>23</v>
      </c>
      <c r="E208" s="50" t="s">
        <v>63</v>
      </c>
      <c r="F208" s="51">
        <v>65</v>
      </c>
      <c r="G208" s="51">
        <v>4.3</v>
      </c>
      <c r="H208" s="51">
        <v>0.5</v>
      </c>
      <c r="I208" s="51">
        <v>25</v>
      </c>
      <c r="J208" s="51">
        <v>136</v>
      </c>
      <c r="K208" s="52"/>
      <c r="L208" s="51">
        <v>7.53</v>
      </c>
      <c r="M208" s="71"/>
    </row>
    <row r="209" spans="1:13" ht="15" x14ac:dyDescent="0.25">
      <c r="A209" s="25"/>
      <c r="B209" s="16"/>
      <c r="C209" s="11"/>
      <c r="D209" s="61" t="s">
        <v>23</v>
      </c>
      <c r="E209" s="50" t="s">
        <v>50</v>
      </c>
      <c r="F209" s="51">
        <v>40</v>
      </c>
      <c r="G209" s="51">
        <v>1.5</v>
      </c>
      <c r="H209" s="51">
        <v>2E-3</v>
      </c>
      <c r="I209" s="51">
        <v>7</v>
      </c>
      <c r="J209" s="51">
        <v>12.6</v>
      </c>
      <c r="K209" s="52"/>
      <c r="L209" s="51">
        <v>2.66</v>
      </c>
      <c r="M209" s="71"/>
    </row>
    <row r="210" spans="1:13" ht="15" x14ac:dyDescent="0.25">
      <c r="A210" s="25"/>
      <c r="B210" s="16"/>
      <c r="C210" s="11"/>
      <c r="D210" s="19" t="s">
        <v>37</v>
      </c>
      <c r="E210" s="9"/>
      <c r="F210" s="21">
        <f>SUM(F203:F209)</f>
        <v>678</v>
      </c>
      <c r="G210" s="21">
        <f t="shared" ref="G210" si="111">SUM(G203:G209)</f>
        <v>23.37</v>
      </c>
      <c r="H210" s="21">
        <f t="shared" ref="H210" si="112">SUM(H203:H209)</f>
        <v>22.561999999999998</v>
      </c>
      <c r="I210" s="21">
        <f t="shared" ref="I210" si="113">SUM(I203:I209)</f>
        <v>89.9</v>
      </c>
      <c r="J210" s="21">
        <f t="shared" ref="J210" si="114">SUM(J203:J209)</f>
        <v>561.80000000000007</v>
      </c>
      <c r="K210" s="27"/>
      <c r="L210" s="21">
        <f>SUM(L203:L209)</f>
        <v>86.640000000000015</v>
      </c>
      <c r="M210" s="71"/>
    </row>
    <row r="211" spans="1:13" ht="15" x14ac:dyDescent="0.25">
      <c r="A211" s="26"/>
      <c r="B211" s="18"/>
      <c r="C211" s="8"/>
      <c r="D211" s="12" t="s">
        <v>36</v>
      </c>
      <c r="E211" s="50"/>
      <c r="F211" s="51"/>
      <c r="G211" s="51"/>
      <c r="H211" s="51"/>
      <c r="I211" s="51"/>
      <c r="J211" s="51"/>
      <c r="K211" s="52"/>
      <c r="L211" s="51"/>
      <c r="M211" s="71"/>
    </row>
    <row r="212" spans="1:13" ht="15" x14ac:dyDescent="0.25">
      <c r="A212" s="28">
        <f>A177</f>
        <v>1</v>
      </c>
      <c r="B212" s="14">
        <f>B177</f>
        <v>5</v>
      </c>
      <c r="C212" s="10" t="s">
        <v>35</v>
      </c>
      <c r="D212" s="12" t="s">
        <v>33</v>
      </c>
      <c r="E212" s="50"/>
      <c r="F212" s="51"/>
      <c r="G212" s="51"/>
      <c r="H212" s="51"/>
      <c r="I212" s="51"/>
      <c r="J212" s="51"/>
      <c r="K212" s="52"/>
      <c r="L212" s="51"/>
      <c r="M212" s="71"/>
    </row>
    <row r="213" spans="1:13" ht="15" x14ac:dyDescent="0.25">
      <c r="A213" s="25"/>
      <c r="B213" s="16"/>
      <c r="C213" s="11"/>
      <c r="D213" s="12" t="s">
        <v>31</v>
      </c>
      <c r="E213" s="50"/>
      <c r="F213" s="51"/>
      <c r="G213" s="51"/>
      <c r="H213" s="51"/>
      <c r="I213" s="51"/>
      <c r="J213" s="51"/>
      <c r="K213" s="52"/>
      <c r="L213" s="51"/>
      <c r="M213" s="71"/>
    </row>
    <row r="214" spans="1:13" ht="15" x14ac:dyDescent="0.25">
      <c r="A214" s="25"/>
      <c r="B214" s="16"/>
      <c r="C214" s="11"/>
      <c r="D214" s="12" t="s">
        <v>24</v>
      </c>
      <c r="E214" s="50"/>
      <c r="F214" s="51"/>
      <c r="G214" s="51"/>
      <c r="H214" s="51"/>
      <c r="I214" s="51"/>
      <c r="J214" s="51"/>
      <c r="K214" s="52"/>
      <c r="L214" s="51"/>
      <c r="M214" s="71"/>
    </row>
    <row r="215" spans="1:13" ht="15" x14ac:dyDescent="0.25">
      <c r="A215" s="25"/>
      <c r="B215" s="16"/>
      <c r="C215" s="11"/>
      <c r="D215" s="6"/>
      <c r="E215" s="50"/>
      <c r="F215" s="51"/>
      <c r="G215" s="51"/>
      <c r="H215" s="51"/>
      <c r="I215" s="51"/>
      <c r="J215" s="51"/>
      <c r="K215" s="52"/>
      <c r="L215" s="51"/>
      <c r="M215" s="71"/>
    </row>
    <row r="216" spans="1:13" ht="15" x14ac:dyDescent="0.25">
      <c r="A216" s="25"/>
      <c r="B216" s="16"/>
      <c r="C216" s="11"/>
      <c r="D216" s="6"/>
      <c r="E216" s="50"/>
      <c r="F216" s="51"/>
      <c r="G216" s="51"/>
      <c r="H216" s="51"/>
      <c r="I216" s="51"/>
      <c r="J216" s="51"/>
      <c r="K216" s="52"/>
      <c r="L216" s="51"/>
      <c r="M216" s="71"/>
    </row>
    <row r="217" spans="1:13" ht="15" x14ac:dyDescent="0.25">
      <c r="A217" s="25"/>
      <c r="B217" s="16"/>
      <c r="C217" s="11"/>
      <c r="D217" s="20" t="s">
        <v>37</v>
      </c>
      <c r="E217" s="9"/>
      <c r="F217" s="21">
        <f>SUM(F211:F216)</f>
        <v>0</v>
      </c>
      <c r="G217" s="21">
        <f t="shared" ref="G217" si="115">SUM(G211:G216)</f>
        <v>0</v>
      </c>
      <c r="H217" s="21">
        <f t="shared" ref="H217" si="116">SUM(H211:H216)</f>
        <v>0</v>
      </c>
      <c r="I217" s="21">
        <f t="shared" ref="I217" si="117">SUM(I211:I216)</f>
        <v>0</v>
      </c>
      <c r="J217" s="21">
        <f t="shared" ref="J217" si="118">SUM(J211:J216)</f>
        <v>0</v>
      </c>
      <c r="K217" s="27"/>
      <c r="L217" s="21">
        <f t="shared" ref="L217" ca="1" si="119">SUM(L211:L219)</f>
        <v>0</v>
      </c>
      <c r="M217" s="71"/>
    </row>
    <row r="218" spans="1:13" ht="15.75" thickBot="1" x14ac:dyDescent="0.3">
      <c r="A218" s="26"/>
      <c r="B218" s="18"/>
      <c r="C218" s="8"/>
      <c r="D218" s="66"/>
      <c r="E218" s="33"/>
      <c r="F218" s="34">
        <f>F183+F187+F197+F202+F210+F217</f>
        <v>2659</v>
      </c>
      <c r="G218" s="34">
        <f t="shared" ref="G218" si="120">G183+G187+G197+G202+G210+G217</f>
        <v>87.08</v>
      </c>
      <c r="H218" s="34">
        <f t="shared" ref="H218" si="121">H183+H187+H197+H202+H210+H217</f>
        <v>86.265999999999991</v>
      </c>
      <c r="I218" s="34">
        <f t="shared" ref="I218" si="122">I183+I187+I197+I202+I210+I217</f>
        <v>304.66999999999996</v>
      </c>
      <c r="J218" s="34">
        <f t="shared" ref="J218" si="123">J183+J187+J197+J202+J210+J217</f>
        <v>2435</v>
      </c>
      <c r="K218" s="35"/>
      <c r="L218" s="34">
        <f>L183+L187+L197+L202+L210</f>
        <v>325.52</v>
      </c>
      <c r="M218" s="71"/>
    </row>
    <row r="219" spans="1:13" ht="15.75" customHeight="1" thickBot="1" x14ac:dyDescent="0.3">
      <c r="A219" s="31">
        <f>A177</f>
        <v>1</v>
      </c>
      <c r="B219" s="32">
        <f>B177</f>
        <v>5</v>
      </c>
      <c r="C219" s="65" t="s">
        <v>4</v>
      </c>
      <c r="D219" s="5" t="s">
        <v>21</v>
      </c>
      <c r="E219" s="47" t="s">
        <v>107</v>
      </c>
      <c r="F219" s="48">
        <v>166</v>
      </c>
      <c r="G219" s="48">
        <v>4.5</v>
      </c>
      <c r="H219" s="48">
        <v>4.4000000000000004</v>
      </c>
      <c r="I219" s="48">
        <v>37.200000000000003</v>
      </c>
      <c r="J219" s="48">
        <v>85</v>
      </c>
      <c r="K219" s="49">
        <v>175</v>
      </c>
      <c r="L219" s="48">
        <v>14.99</v>
      </c>
      <c r="M219" s="71"/>
    </row>
    <row r="220" spans="1:13" ht="15" x14ac:dyDescent="0.25">
      <c r="A220" s="22">
        <v>1</v>
      </c>
      <c r="B220" s="23">
        <v>6</v>
      </c>
      <c r="C220" s="24" t="s">
        <v>20</v>
      </c>
      <c r="D220" s="7" t="s">
        <v>22</v>
      </c>
      <c r="E220" s="50" t="s">
        <v>61</v>
      </c>
      <c r="F220" s="51">
        <v>200</v>
      </c>
      <c r="G220" s="51">
        <v>3.9</v>
      </c>
      <c r="H220" s="51">
        <v>4.0999999999999996</v>
      </c>
      <c r="I220" s="51">
        <v>16.5</v>
      </c>
      <c r="J220" s="51">
        <v>103</v>
      </c>
      <c r="K220" s="52">
        <v>382</v>
      </c>
      <c r="L220" s="51">
        <v>10.06</v>
      </c>
      <c r="M220" s="71"/>
    </row>
    <row r="221" spans="1:13" ht="15" x14ac:dyDescent="0.25">
      <c r="A221" s="25"/>
      <c r="B221" s="16"/>
      <c r="C221" s="11"/>
      <c r="D221" s="7" t="s">
        <v>23</v>
      </c>
      <c r="E221" s="50" t="s">
        <v>48</v>
      </c>
      <c r="F221" s="51">
        <v>13</v>
      </c>
      <c r="G221" s="51">
        <v>4.8</v>
      </c>
      <c r="H221" s="51">
        <v>8.1999999999999993</v>
      </c>
      <c r="I221" s="51">
        <v>0.1</v>
      </c>
      <c r="J221" s="51">
        <v>75</v>
      </c>
      <c r="K221" s="52">
        <v>14</v>
      </c>
      <c r="L221" s="51">
        <v>11.96</v>
      </c>
      <c r="M221" s="71"/>
    </row>
    <row r="222" spans="1:13" ht="15" x14ac:dyDescent="0.25">
      <c r="A222" s="25"/>
      <c r="B222" s="16"/>
      <c r="C222" s="11"/>
      <c r="D222" s="7" t="s">
        <v>27</v>
      </c>
      <c r="E222" s="50" t="s">
        <v>108</v>
      </c>
      <c r="F222" s="51" t="s">
        <v>109</v>
      </c>
      <c r="G222" s="51">
        <v>4.3</v>
      </c>
      <c r="H222" s="51">
        <v>3.9</v>
      </c>
      <c r="I222" s="51">
        <v>0.2</v>
      </c>
      <c r="J222" s="51">
        <v>53</v>
      </c>
      <c r="K222" s="52">
        <v>209</v>
      </c>
      <c r="L222" s="51">
        <v>12.85</v>
      </c>
      <c r="M222" s="71"/>
    </row>
    <row r="223" spans="1:13" ht="15" x14ac:dyDescent="0.25">
      <c r="A223" s="25"/>
      <c r="B223" s="16"/>
      <c r="C223" s="11"/>
      <c r="D223" s="7" t="s">
        <v>23</v>
      </c>
      <c r="E223" s="50" t="s">
        <v>63</v>
      </c>
      <c r="F223" s="51">
        <v>65</v>
      </c>
      <c r="G223" s="51">
        <v>4.3</v>
      </c>
      <c r="H223" s="51">
        <v>0.5</v>
      </c>
      <c r="I223" s="51">
        <v>25</v>
      </c>
      <c r="J223" s="51">
        <v>136</v>
      </c>
      <c r="K223" s="52"/>
      <c r="L223" s="51">
        <v>7.53</v>
      </c>
      <c r="M223" s="71"/>
    </row>
    <row r="224" spans="1:13" ht="15" x14ac:dyDescent="0.25">
      <c r="A224" s="25"/>
      <c r="B224" s="16"/>
      <c r="C224" s="11"/>
      <c r="D224" s="61" t="s">
        <v>24</v>
      </c>
      <c r="E224" s="50" t="s">
        <v>65</v>
      </c>
      <c r="F224" s="51">
        <v>150</v>
      </c>
      <c r="G224" s="51">
        <v>4.0199999999999996</v>
      </c>
      <c r="H224" s="51">
        <v>1.2</v>
      </c>
      <c r="I224" s="51">
        <v>23</v>
      </c>
      <c r="J224" s="51">
        <v>87</v>
      </c>
      <c r="K224" s="52"/>
      <c r="L224" s="51">
        <v>22.08</v>
      </c>
      <c r="M224" s="71"/>
    </row>
    <row r="225" spans="1:13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  <c r="M225" s="71"/>
    </row>
    <row r="226" spans="1:13" ht="15" x14ac:dyDescent="0.25">
      <c r="A226" s="25"/>
      <c r="B226" s="16"/>
      <c r="C226" s="11"/>
      <c r="D226" s="19" t="s">
        <v>37</v>
      </c>
      <c r="E226" s="9"/>
      <c r="F226" s="21">
        <f>SUM(F219:F225)</f>
        <v>594</v>
      </c>
      <c r="G226" s="21">
        <f t="shared" ref="G226" si="124">SUM(G219:G225)</f>
        <v>25.82</v>
      </c>
      <c r="H226" s="21">
        <f t="shared" ref="H226" si="125">SUM(H219:H225)</f>
        <v>22.299999999999997</v>
      </c>
      <c r="I226" s="21">
        <f t="shared" ref="I226" si="126">SUM(I219:I225)</f>
        <v>102</v>
      </c>
      <c r="J226" s="21">
        <f t="shared" ref="J226" si="127">SUM(J219:J225)</f>
        <v>539</v>
      </c>
      <c r="K226" s="27"/>
      <c r="L226" s="21">
        <f t="shared" ref="L226:L268" si="128">SUM(L219:L225)</f>
        <v>79.47</v>
      </c>
      <c r="M226" s="71"/>
    </row>
    <row r="227" spans="1:13" ht="15" x14ac:dyDescent="0.25">
      <c r="A227" s="26"/>
      <c r="B227" s="18"/>
      <c r="C227" s="8"/>
      <c r="D227" s="12" t="s">
        <v>24</v>
      </c>
      <c r="E227" s="50" t="s">
        <v>53</v>
      </c>
      <c r="F227" s="51">
        <v>250</v>
      </c>
      <c r="G227" s="51">
        <v>0.05</v>
      </c>
      <c r="H227" s="51">
        <v>0</v>
      </c>
      <c r="I227" s="51">
        <v>10</v>
      </c>
      <c r="J227" s="51">
        <v>93</v>
      </c>
      <c r="K227" s="52"/>
      <c r="L227" s="51">
        <v>22.5</v>
      </c>
      <c r="M227" s="71"/>
    </row>
    <row r="228" spans="1:13" ht="15" x14ac:dyDescent="0.25">
      <c r="A228" s="28">
        <f>A220</f>
        <v>1</v>
      </c>
      <c r="B228" s="14">
        <f>B220</f>
        <v>6</v>
      </c>
      <c r="C228" s="10" t="s">
        <v>25</v>
      </c>
      <c r="D228" s="12" t="s">
        <v>31</v>
      </c>
      <c r="E228" s="50" t="s">
        <v>51</v>
      </c>
      <c r="F228" s="51">
        <v>200</v>
      </c>
      <c r="G228" s="51">
        <v>1</v>
      </c>
      <c r="H228" s="51">
        <v>0.2</v>
      </c>
      <c r="I228" s="51">
        <v>19.600000000000001</v>
      </c>
      <c r="J228" s="51">
        <v>32.5</v>
      </c>
      <c r="K228" s="52">
        <v>8</v>
      </c>
      <c r="L228" s="51">
        <v>8.8000000000000007</v>
      </c>
      <c r="M228" s="71"/>
    </row>
    <row r="229" spans="1:13" ht="15" x14ac:dyDescent="0.25">
      <c r="A229" s="25"/>
      <c r="B229" s="16"/>
      <c r="C229" s="11"/>
      <c r="D229" s="12" t="s">
        <v>33</v>
      </c>
      <c r="E229" s="50" t="s">
        <v>110</v>
      </c>
      <c r="F229" s="51">
        <v>75</v>
      </c>
      <c r="G229" s="51">
        <v>1.1000000000000001</v>
      </c>
      <c r="H229" s="51">
        <v>2.4</v>
      </c>
      <c r="I229" s="51">
        <v>23.4</v>
      </c>
      <c r="J229" s="51">
        <v>114</v>
      </c>
      <c r="K229" s="52">
        <v>414</v>
      </c>
      <c r="L229" s="51">
        <v>17.399999999999999</v>
      </c>
      <c r="M229" s="71"/>
    </row>
    <row r="230" spans="1:13" ht="15" x14ac:dyDescent="0.25">
      <c r="A230" s="25"/>
      <c r="B230" s="16"/>
      <c r="C230" s="11"/>
      <c r="D230" s="19" t="s">
        <v>37</v>
      </c>
      <c r="E230" s="9"/>
      <c r="F230" s="21">
        <f>SUM(F227:F229)</f>
        <v>525</v>
      </c>
      <c r="G230" s="21">
        <f t="shared" ref="G230" si="129">SUM(G227:G229)</f>
        <v>2.1500000000000004</v>
      </c>
      <c r="H230" s="21">
        <f t="shared" ref="H230" si="130">SUM(H227:H229)</f>
        <v>2.6</v>
      </c>
      <c r="I230" s="21">
        <f t="shared" ref="I230" si="131">SUM(I227:I229)</f>
        <v>53</v>
      </c>
      <c r="J230" s="21">
        <f t="shared" ref="J230" si="132">SUM(J227:J229)</f>
        <v>239.5</v>
      </c>
      <c r="K230" s="27"/>
      <c r="L230" s="21">
        <f>SUM(L227:L229)</f>
        <v>48.7</v>
      </c>
      <c r="M230" s="71"/>
    </row>
    <row r="231" spans="1:13" ht="15" x14ac:dyDescent="0.25">
      <c r="A231" s="26"/>
      <c r="B231" s="18"/>
      <c r="C231" s="8"/>
      <c r="D231" s="7" t="s">
        <v>27</v>
      </c>
      <c r="E231" s="50" t="s">
        <v>111</v>
      </c>
      <c r="F231" s="51">
        <v>100</v>
      </c>
      <c r="G231" s="51">
        <v>1.4</v>
      </c>
      <c r="H231" s="51">
        <v>0.6</v>
      </c>
      <c r="I231" s="51">
        <v>6.2</v>
      </c>
      <c r="J231" s="51">
        <v>98</v>
      </c>
      <c r="K231" s="52">
        <v>21</v>
      </c>
      <c r="L231" s="51">
        <v>7.71</v>
      </c>
      <c r="M231" s="71"/>
    </row>
    <row r="232" spans="1:13" ht="15" x14ac:dyDescent="0.25">
      <c r="A232" s="28">
        <f>A220</f>
        <v>1</v>
      </c>
      <c r="B232" s="14">
        <f>B220</f>
        <v>6</v>
      </c>
      <c r="C232" s="10" t="s">
        <v>26</v>
      </c>
      <c r="D232" s="7" t="s">
        <v>28</v>
      </c>
      <c r="E232" s="50" t="s">
        <v>112</v>
      </c>
      <c r="F232" s="51">
        <v>250</v>
      </c>
      <c r="G232" s="51">
        <v>4.7</v>
      </c>
      <c r="H232" s="51">
        <v>1.8</v>
      </c>
      <c r="I232" s="51">
        <v>4.2</v>
      </c>
      <c r="J232" s="51">
        <v>146</v>
      </c>
      <c r="K232" s="52">
        <v>98</v>
      </c>
      <c r="L232" s="51">
        <v>4.51</v>
      </c>
      <c r="M232" s="71"/>
    </row>
    <row r="233" spans="1:13" ht="15" x14ac:dyDescent="0.25">
      <c r="A233" s="25"/>
      <c r="B233" s="16"/>
      <c r="C233" s="11"/>
      <c r="D233" s="7" t="s">
        <v>29</v>
      </c>
      <c r="E233" s="50" t="s">
        <v>113</v>
      </c>
      <c r="F233" s="51">
        <v>120</v>
      </c>
      <c r="G233" s="51">
        <v>15.6</v>
      </c>
      <c r="H233" s="51">
        <v>22</v>
      </c>
      <c r="I233" s="51">
        <v>13</v>
      </c>
      <c r="J233" s="51">
        <v>189</v>
      </c>
      <c r="K233" s="52">
        <v>292</v>
      </c>
      <c r="L233" s="51">
        <v>36.450000000000003</v>
      </c>
      <c r="M233" s="71"/>
    </row>
    <row r="234" spans="1:13" ht="15" x14ac:dyDescent="0.25">
      <c r="A234" s="25"/>
      <c r="B234" s="16"/>
      <c r="C234" s="11"/>
      <c r="D234" s="7" t="s">
        <v>30</v>
      </c>
      <c r="E234" s="50" t="s">
        <v>114</v>
      </c>
      <c r="F234" s="51" t="s">
        <v>115</v>
      </c>
      <c r="G234" s="51">
        <v>3.5</v>
      </c>
      <c r="H234" s="51">
        <v>3.5</v>
      </c>
      <c r="I234" s="51">
        <v>16.100000000000001</v>
      </c>
      <c r="J234" s="51">
        <v>127</v>
      </c>
      <c r="K234" s="52">
        <v>203</v>
      </c>
      <c r="L234" s="51">
        <v>11.47</v>
      </c>
      <c r="M234" s="71"/>
    </row>
    <row r="235" spans="1:13" ht="15" x14ac:dyDescent="0.25">
      <c r="A235" s="25"/>
      <c r="B235" s="16"/>
      <c r="C235" s="11"/>
      <c r="D235" s="7" t="s">
        <v>31</v>
      </c>
      <c r="E235" s="50" t="s">
        <v>84</v>
      </c>
      <c r="F235" s="51">
        <v>200</v>
      </c>
      <c r="G235" s="51">
        <v>0</v>
      </c>
      <c r="H235" s="51">
        <v>0</v>
      </c>
      <c r="I235" s="51">
        <v>10</v>
      </c>
      <c r="J235" s="51">
        <v>119</v>
      </c>
      <c r="K235" s="52">
        <v>359</v>
      </c>
      <c r="L235" s="51">
        <v>4.67</v>
      </c>
      <c r="M235" s="71"/>
    </row>
    <row r="236" spans="1:13" ht="15" x14ac:dyDescent="0.25">
      <c r="A236" s="25"/>
      <c r="B236" s="16"/>
      <c r="C236" s="11"/>
      <c r="D236" s="7" t="s">
        <v>23</v>
      </c>
      <c r="E236" s="50" t="s">
        <v>63</v>
      </c>
      <c r="F236" s="51">
        <v>50</v>
      </c>
      <c r="G236" s="51">
        <v>4.3</v>
      </c>
      <c r="H236" s="51">
        <v>0.5</v>
      </c>
      <c r="I236" s="51">
        <v>25</v>
      </c>
      <c r="J236" s="51">
        <v>136</v>
      </c>
      <c r="K236" s="52"/>
      <c r="L236" s="51">
        <v>7.53</v>
      </c>
      <c r="M236" s="71"/>
    </row>
    <row r="237" spans="1:13" ht="15" x14ac:dyDescent="0.25">
      <c r="A237" s="25"/>
      <c r="B237" s="16"/>
      <c r="C237" s="11"/>
      <c r="D237" s="7" t="s">
        <v>23</v>
      </c>
      <c r="E237" s="50" t="s">
        <v>50</v>
      </c>
      <c r="F237" s="51">
        <v>40</v>
      </c>
      <c r="G237" s="51">
        <v>1.5</v>
      </c>
      <c r="H237" s="51">
        <v>2E-3</v>
      </c>
      <c r="I237" s="51">
        <v>7</v>
      </c>
      <c r="J237" s="51">
        <v>12.6</v>
      </c>
      <c r="K237" s="52"/>
      <c r="L237" s="51">
        <v>2.66</v>
      </c>
      <c r="M237" s="71"/>
    </row>
    <row r="238" spans="1:13" ht="15" x14ac:dyDescent="0.25">
      <c r="A238" s="25"/>
      <c r="B238" s="16"/>
      <c r="C238" s="11"/>
      <c r="D238" s="6"/>
      <c r="E238" s="50"/>
      <c r="F238" s="51"/>
      <c r="G238" s="51"/>
      <c r="H238" s="51"/>
      <c r="I238" s="51"/>
      <c r="J238" s="51"/>
      <c r="K238" s="52"/>
      <c r="L238" s="51"/>
      <c r="M238" s="71"/>
    </row>
    <row r="239" spans="1:13" ht="15" x14ac:dyDescent="0.25">
      <c r="A239" s="25"/>
      <c r="B239" s="16"/>
      <c r="C239" s="11"/>
      <c r="D239" s="6"/>
      <c r="E239" s="50"/>
      <c r="F239" s="51"/>
      <c r="G239" s="51"/>
      <c r="H239" s="51"/>
      <c r="I239" s="51"/>
      <c r="J239" s="51"/>
      <c r="K239" s="52"/>
      <c r="L239" s="51"/>
      <c r="M239" s="71"/>
    </row>
    <row r="240" spans="1:13" ht="15" x14ac:dyDescent="0.25">
      <c r="A240" s="25"/>
      <c r="B240" s="16"/>
      <c r="C240" s="11"/>
      <c r="D240" s="19" t="s">
        <v>37</v>
      </c>
      <c r="E240" s="9"/>
      <c r="F240" s="21">
        <f>SUM(F231:F239)</f>
        <v>760</v>
      </c>
      <c r="G240" s="21">
        <f t="shared" ref="G240" si="133">SUM(G231:G239)</f>
        <v>31</v>
      </c>
      <c r="H240" s="21">
        <f t="shared" ref="H240" si="134">SUM(H231:H239)</f>
        <v>28.401999999999997</v>
      </c>
      <c r="I240" s="21">
        <f t="shared" ref="I240" si="135">SUM(I231:I239)</f>
        <v>81.5</v>
      </c>
      <c r="J240" s="21">
        <f t="shared" ref="J240" si="136">SUM(J231:J239)</f>
        <v>827.6</v>
      </c>
      <c r="K240" s="27"/>
      <c r="L240" s="21">
        <f>SUM(L231:L239)</f>
        <v>75</v>
      </c>
      <c r="M240" s="71"/>
    </row>
    <row r="241" spans="1:13" ht="15" x14ac:dyDescent="0.25">
      <c r="A241" s="26"/>
      <c r="B241" s="18"/>
      <c r="C241" s="8"/>
      <c r="D241" s="12" t="s">
        <v>123</v>
      </c>
      <c r="E241" s="50" t="s">
        <v>59</v>
      </c>
      <c r="F241" s="51">
        <v>50</v>
      </c>
      <c r="G241" s="51">
        <v>3.3</v>
      </c>
      <c r="H241" s="51">
        <v>0.1</v>
      </c>
      <c r="I241" s="51">
        <v>51</v>
      </c>
      <c r="J241" s="51">
        <v>88</v>
      </c>
      <c r="K241" s="52"/>
      <c r="L241" s="51">
        <v>8</v>
      </c>
      <c r="M241" s="71"/>
    </row>
    <row r="242" spans="1:13" ht="15" x14ac:dyDescent="0.25">
      <c r="A242" s="28">
        <f>A220</f>
        <v>1</v>
      </c>
      <c r="B242" s="14">
        <f>B220</f>
        <v>6</v>
      </c>
      <c r="C242" s="10" t="s">
        <v>32</v>
      </c>
      <c r="D242" s="12" t="s">
        <v>31</v>
      </c>
      <c r="E242" s="50" t="s">
        <v>58</v>
      </c>
      <c r="F242" s="51">
        <v>200</v>
      </c>
      <c r="G242" s="51">
        <v>5.8</v>
      </c>
      <c r="H242" s="51">
        <v>5</v>
      </c>
      <c r="I242" s="51">
        <v>8</v>
      </c>
      <c r="J242" s="51">
        <v>147</v>
      </c>
      <c r="K242" s="52">
        <v>386</v>
      </c>
      <c r="L242" s="51">
        <v>19.57</v>
      </c>
      <c r="M242" s="71"/>
    </row>
    <row r="243" spans="1:13" ht="15" x14ac:dyDescent="0.25">
      <c r="A243" s="25"/>
      <c r="B243" s="16"/>
      <c r="C243" s="11"/>
      <c r="D243" s="6"/>
      <c r="E243" s="50"/>
      <c r="F243" s="51"/>
      <c r="G243" s="51"/>
      <c r="H243" s="51"/>
      <c r="I243" s="51"/>
      <c r="J243" s="51"/>
      <c r="K243" s="52"/>
      <c r="L243" s="51"/>
      <c r="M243" s="71"/>
    </row>
    <row r="244" spans="1:13" ht="15" x14ac:dyDescent="0.25">
      <c r="A244" s="25"/>
      <c r="B244" s="16"/>
      <c r="C244" s="11"/>
      <c r="D244" s="6"/>
      <c r="E244" s="50"/>
      <c r="F244" s="51"/>
      <c r="G244" s="51"/>
      <c r="H244" s="51"/>
      <c r="I244" s="51"/>
      <c r="J244" s="51"/>
      <c r="K244" s="52"/>
      <c r="L244" s="51"/>
      <c r="M244" s="71"/>
    </row>
    <row r="245" spans="1:13" ht="15" x14ac:dyDescent="0.25">
      <c r="A245" s="25"/>
      <c r="B245" s="16"/>
      <c r="C245" s="11"/>
      <c r="D245" s="19" t="s">
        <v>37</v>
      </c>
      <c r="E245" s="9"/>
      <c r="F245" s="21">
        <f>SUM(F241:F244)</f>
        <v>250</v>
      </c>
      <c r="G245" s="21">
        <f t="shared" ref="G245" si="137">SUM(G241:G244)</f>
        <v>9.1</v>
      </c>
      <c r="H245" s="21">
        <f t="shared" ref="H245" si="138">SUM(H241:H244)</f>
        <v>5.0999999999999996</v>
      </c>
      <c r="I245" s="21">
        <f t="shared" ref="I245" si="139">SUM(I241:I244)</f>
        <v>59</v>
      </c>
      <c r="J245" s="21">
        <f t="shared" ref="J245" si="140">SUM(J241:J244)</f>
        <v>235</v>
      </c>
      <c r="K245" s="27"/>
      <c r="L245" s="21">
        <f>SUM(L241:L244)</f>
        <v>27.57</v>
      </c>
      <c r="M245" s="71"/>
    </row>
    <row r="246" spans="1:13" ht="15" x14ac:dyDescent="0.25">
      <c r="A246" s="26"/>
      <c r="B246" s="18"/>
      <c r="C246" s="8"/>
      <c r="D246" s="7" t="s">
        <v>27</v>
      </c>
      <c r="E246" s="50" t="s">
        <v>178</v>
      </c>
      <c r="F246" s="51">
        <v>100</v>
      </c>
      <c r="G246" s="51">
        <v>6.8</v>
      </c>
      <c r="H246" s="51">
        <v>4.4000000000000004</v>
      </c>
      <c r="I246" s="51">
        <v>17</v>
      </c>
      <c r="J246" s="51">
        <v>98.5</v>
      </c>
      <c r="K246" s="52">
        <v>69</v>
      </c>
      <c r="L246" s="51">
        <v>5.58</v>
      </c>
      <c r="M246" s="71"/>
    </row>
    <row r="247" spans="1:13" ht="15" x14ac:dyDescent="0.25">
      <c r="A247" s="28">
        <f>A220</f>
        <v>1</v>
      </c>
      <c r="B247" s="14">
        <f>B220</f>
        <v>6</v>
      </c>
      <c r="C247" s="10" t="s">
        <v>34</v>
      </c>
      <c r="D247" s="7" t="s">
        <v>30</v>
      </c>
      <c r="E247" s="50" t="s">
        <v>117</v>
      </c>
      <c r="F247" s="51">
        <v>200</v>
      </c>
      <c r="G247" s="51">
        <v>3.8</v>
      </c>
      <c r="H247" s="51">
        <v>4.5999999999999996</v>
      </c>
      <c r="I247" s="51">
        <v>13.2</v>
      </c>
      <c r="J247" s="51">
        <v>155</v>
      </c>
      <c r="K247" s="52">
        <v>284</v>
      </c>
      <c r="L247" s="51">
        <v>71.72</v>
      </c>
      <c r="M247" s="71"/>
    </row>
    <row r="248" spans="1:13" ht="15" x14ac:dyDescent="0.25">
      <c r="A248" s="25"/>
      <c r="B248" s="16"/>
      <c r="C248" s="11"/>
      <c r="D248" s="7" t="s">
        <v>22</v>
      </c>
      <c r="E248" s="50" t="s">
        <v>118</v>
      </c>
      <c r="F248" s="51">
        <v>200</v>
      </c>
      <c r="G248" s="51">
        <v>7.0000000000000007E-2</v>
      </c>
      <c r="H248" s="51">
        <v>0.02</v>
      </c>
      <c r="I248" s="51">
        <v>4.2</v>
      </c>
      <c r="J248" s="51">
        <v>60</v>
      </c>
      <c r="K248" s="52">
        <v>376</v>
      </c>
      <c r="L248" s="51">
        <v>1.52</v>
      </c>
      <c r="M248" s="71"/>
    </row>
    <row r="249" spans="1:13" ht="15" x14ac:dyDescent="0.25">
      <c r="A249" s="25"/>
      <c r="B249" s="16"/>
      <c r="C249" s="11"/>
      <c r="D249" s="7" t="s">
        <v>23</v>
      </c>
      <c r="E249" s="50" t="s">
        <v>48</v>
      </c>
      <c r="F249" s="51">
        <v>13</v>
      </c>
      <c r="G249" s="51">
        <v>4.8</v>
      </c>
      <c r="H249" s="51">
        <v>8.1999999999999993</v>
      </c>
      <c r="I249" s="51">
        <v>0.1</v>
      </c>
      <c r="J249" s="51">
        <v>75</v>
      </c>
      <c r="K249" s="52">
        <v>14</v>
      </c>
      <c r="L249" s="51">
        <v>11.96</v>
      </c>
      <c r="M249" s="71"/>
    </row>
    <row r="250" spans="1:13" ht="15" x14ac:dyDescent="0.25">
      <c r="A250" s="25"/>
      <c r="B250" s="16"/>
      <c r="C250" s="11"/>
      <c r="D250" s="7" t="s">
        <v>23</v>
      </c>
      <c r="E250" s="50" t="s">
        <v>63</v>
      </c>
      <c r="F250" s="51">
        <v>65</v>
      </c>
      <c r="G250" s="51">
        <v>4.3</v>
      </c>
      <c r="H250" s="51">
        <v>0.5</v>
      </c>
      <c r="I250" s="51">
        <v>25</v>
      </c>
      <c r="J250" s="51">
        <v>136</v>
      </c>
      <c r="K250" s="52"/>
      <c r="L250" s="51">
        <v>7.53</v>
      </c>
      <c r="M250" s="71"/>
    </row>
    <row r="251" spans="1:13" ht="15" x14ac:dyDescent="0.25">
      <c r="A251" s="25"/>
      <c r="B251" s="16"/>
      <c r="C251" s="11"/>
      <c r="D251" s="7" t="s">
        <v>23</v>
      </c>
      <c r="E251" s="50" t="s">
        <v>50</v>
      </c>
      <c r="F251" s="51">
        <v>50</v>
      </c>
      <c r="G251" s="51">
        <v>1.5</v>
      </c>
      <c r="H251" s="51">
        <v>2E-3</v>
      </c>
      <c r="I251" s="51">
        <v>7</v>
      </c>
      <c r="J251" s="51">
        <v>12.6</v>
      </c>
      <c r="K251" s="52"/>
      <c r="L251" s="51">
        <v>2.66</v>
      </c>
      <c r="M251" s="71"/>
    </row>
    <row r="252" spans="1:13" ht="15" x14ac:dyDescent="0.25">
      <c r="A252" s="25"/>
      <c r="B252" s="16"/>
      <c r="C252" s="11"/>
      <c r="D252" s="19" t="s">
        <v>37</v>
      </c>
      <c r="E252" s="9"/>
      <c r="F252" s="21">
        <f>SUM(F246:F251)</f>
        <v>628</v>
      </c>
      <c r="G252" s="21">
        <f t="shared" ref="G252" si="141">SUM(G246:G251)</f>
        <v>21.27</v>
      </c>
      <c r="H252" s="21">
        <f t="shared" ref="H252" si="142">SUM(H246:H251)</f>
        <v>17.721999999999998</v>
      </c>
      <c r="I252" s="21">
        <f t="shared" ref="I252" si="143">SUM(I246:I251)</f>
        <v>66.5</v>
      </c>
      <c r="J252" s="21">
        <f t="shared" ref="J252" si="144">SUM(J246:J251)</f>
        <v>537.1</v>
      </c>
      <c r="K252" s="27"/>
      <c r="L252" s="21">
        <f>SUM(L246:L251)</f>
        <v>100.97</v>
      </c>
      <c r="M252" s="71"/>
    </row>
    <row r="253" spans="1:13" ht="15" x14ac:dyDescent="0.25">
      <c r="A253" s="26"/>
      <c r="B253" s="18"/>
      <c r="C253" s="8"/>
      <c r="D253" s="12" t="s">
        <v>36</v>
      </c>
      <c r="E253" s="50"/>
      <c r="F253" s="51"/>
      <c r="G253" s="51"/>
      <c r="H253" s="51"/>
      <c r="I253" s="51"/>
      <c r="J253" s="51"/>
      <c r="K253" s="52"/>
      <c r="L253" s="51"/>
      <c r="M253" s="71"/>
    </row>
    <row r="254" spans="1:13" ht="15" x14ac:dyDescent="0.25">
      <c r="A254" s="28">
        <f>A220</f>
        <v>1</v>
      </c>
      <c r="B254" s="14">
        <f>B220</f>
        <v>6</v>
      </c>
      <c r="C254" s="10" t="s">
        <v>35</v>
      </c>
      <c r="D254" s="12" t="s">
        <v>33</v>
      </c>
      <c r="E254" s="50"/>
      <c r="F254" s="51"/>
      <c r="G254" s="51"/>
      <c r="H254" s="51"/>
      <c r="I254" s="51"/>
      <c r="J254" s="51"/>
      <c r="K254" s="52"/>
      <c r="L254" s="51"/>
      <c r="M254" s="71"/>
    </row>
    <row r="255" spans="1:13" ht="15" x14ac:dyDescent="0.25">
      <c r="A255" s="25"/>
      <c r="B255" s="16"/>
      <c r="C255" s="11"/>
      <c r="D255" s="12" t="s">
        <v>31</v>
      </c>
      <c r="E255" s="50"/>
      <c r="F255" s="51"/>
      <c r="G255" s="51"/>
      <c r="H255" s="51"/>
      <c r="I255" s="51"/>
      <c r="J255" s="51"/>
      <c r="K255" s="52"/>
      <c r="L255" s="51"/>
      <c r="M255" s="71"/>
    </row>
    <row r="256" spans="1:13" ht="15" x14ac:dyDescent="0.25">
      <c r="A256" s="25"/>
      <c r="B256" s="16"/>
      <c r="C256" s="11"/>
      <c r="D256" s="12" t="s">
        <v>24</v>
      </c>
      <c r="E256" s="50"/>
      <c r="F256" s="51"/>
      <c r="G256" s="51"/>
      <c r="H256" s="51"/>
      <c r="I256" s="51"/>
      <c r="J256" s="51"/>
      <c r="K256" s="52"/>
      <c r="L256" s="51"/>
      <c r="M256" s="71"/>
    </row>
    <row r="257" spans="1:13" ht="15" x14ac:dyDescent="0.25">
      <c r="A257" s="25"/>
      <c r="B257" s="16"/>
      <c r="C257" s="11"/>
      <c r="D257" s="6"/>
      <c r="E257" s="50"/>
      <c r="F257" s="51"/>
      <c r="G257" s="51"/>
      <c r="H257" s="51"/>
      <c r="I257" s="51"/>
      <c r="J257" s="51"/>
      <c r="K257" s="52"/>
      <c r="L257" s="51"/>
      <c r="M257" s="71"/>
    </row>
    <row r="258" spans="1:13" ht="15" x14ac:dyDescent="0.25">
      <c r="A258" s="25"/>
      <c r="B258" s="16"/>
      <c r="C258" s="11"/>
      <c r="D258" s="6"/>
      <c r="E258" s="50"/>
      <c r="F258" s="51"/>
      <c r="G258" s="51"/>
      <c r="H258" s="51"/>
      <c r="I258" s="51"/>
      <c r="J258" s="51"/>
      <c r="K258" s="52"/>
      <c r="L258" s="51"/>
      <c r="M258" s="71"/>
    </row>
    <row r="259" spans="1:13" ht="15" x14ac:dyDescent="0.25">
      <c r="A259" s="25"/>
      <c r="B259" s="16"/>
      <c r="C259" s="11"/>
      <c r="D259" s="20" t="s">
        <v>37</v>
      </c>
      <c r="E259" s="9"/>
      <c r="F259" s="21">
        <f>SUM(F253:F258)</f>
        <v>0</v>
      </c>
      <c r="G259" s="21">
        <f t="shared" ref="G259" si="145">SUM(G253:G258)</f>
        <v>0</v>
      </c>
      <c r="H259" s="21">
        <f t="shared" ref="H259" si="146">SUM(H253:H258)</f>
        <v>0</v>
      </c>
      <c r="I259" s="21">
        <f t="shared" ref="I259" si="147">SUM(I253:I258)</f>
        <v>0</v>
      </c>
      <c r="J259" s="21">
        <f t="shared" ref="J259" si="148">SUM(J253:J258)</f>
        <v>0</v>
      </c>
      <c r="K259" s="27"/>
      <c r="L259" s="21">
        <f t="shared" ref="L259" ca="1" si="149">SUM(L253:L261)</f>
        <v>0</v>
      </c>
      <c r="M259" s="71"/>
    </row>
    <row r="260" spans="1:13" ht="15.75" thickBot="1" x14ac:dyDescent="0.3">
      <c r="A260" s="26"/>
      <c r="B260" s="18"/>
      <c r="C260" s="8"/>
      <c r="D260" s="66"/>
      <c r="E260" s="33"/>
      <c r="F260" s="34">
        <f>F226+F230+F240+F245+F252+F259</f>
        <v>2757</v>
      </c>
      <c r="G260" s="34">
        <f t="shared" ref="G260" si="150">G226+G230+G240+G245+G252+G259</f>
        <v>89.339999999999989</v>
      </c>
      <c r="H260" s="34">
        <f t="shared" ref="H260" si="151">H226+H230+H240+H245+H252+H259</f>
        <v>76.123999999999995</v>
      </c>
      <c r="I260" s="34">
        <f t="shared" ref="I260" si="152">I226+I230+I240+I245+I252+I259</f>
        <v>362</v>
      </c>
      <c r="J260" s="34">
        <f t="shared" ref="J260" si="153">J226+J230+J240+J245+J252+J259</f>
        <v>2378.1999999999998</v>
      </c>
      <c r="K260" s="35"/>
      <c r="L260" s="34">
        <f>L226+L230+L240+L245+L252</f>
        <v>331.71000000000004</v>
      </c>
      <c r="M260" s="71"/>
    </row>
    <row r="261" spans="1:13" ht="15.75" customHeight="1" thickBot="1" x14ac:dyDescent="0.3">
      <c r="A261" s="31">
        <f>A220</f>
        <v>1</v>
      </c>
      <c r="B261" s="32">
        <f>B220</f>
        <v>6</v>
      </c>
      <c r="C261" s="65" t="s">
        <v>4</v>
      </c>
      <c r="D261" s="5" t="s">
        <v>21</v>
      </c>
      <c r="E261" s="47" t="s">
        <v>119</v>
      </c>
      <c r="F261" s="48">
        <v>166</v>
      </c>
      <c r="G261" s="48">
        <v>6.5</v>
      </c>
      <c r="H261" s="48">
        <v>8.4</v>
      </c>
      <c r="I261" s="48">
        <v>40.1</v>
      </c>
      <c r="J261" s="48">
        <v>228</v>
      </c>
      <c r="K261" s="49">
        <v>185</v>
      </c>
      <c r="L261" s="48">
        <v>14.96</v>
      </c>
      <c r="M261" s="71"/>
    </row>
    <row r="262" spans="1:13" ht="15" x14ac:dyDescent="0.25">
      <c r="A262" s="22">
        <v>1</v>
      </c>
      <c r="B262" s="23">
        <v>7</v>
      </c>
      <c r="C262" s="24" t="s">
        <v>20</v>
      </c>
      <c r="D262" s="7" t="s">
        <v>22</v>
      </c>
      <c r="E262" s="50" t="s">
        <v>47</v>
      </c>
      <c r="F262" s="51">
        <v>200</v>
      </c>
      <c r="G262" s="51">
        <v>3.1</v>
      </c>
      <c r="H262" s="51">
        <v>2.8</v>
      </c>
      <c r="I262" s="51">
        <v>15.3</v>
      </c>
      <c r="J262" s="51">
        <v>96</v>
      </c>
      <c r="K262" s="52">
        <v>379</v>
      </c>
      <c r="L262" s="51">
        <v>10.67</v>
      </c>
      <c r="M262" s="71"/>
    </row>
    <row r="263" spans="1:13" ht="15" x14ac:dyDescent="0.25">
      <c r="A263" s="25"/>
      <c r="B263" s="16"/>
      <c r="C263" s="11"/>
      <c r="D263" s="7" t="s">
        <v>23</v>
      </c>
      <c r="E263" s="50" t="s">
        <v>48</v>
      </c>
      <c r="F263" s="51">
        <v>13</v>
      </c>
      <c r="G263" s="51">
        <v>4.8</v>
      </c>
      <c r="H263" s="51">
        <v>8.1999999999999993</v>
      </c>
      <c r="I263" s="51">
        <v>0.1</v>
      </c>
      <c r="J263" s="51">
        <v>75</v>
      </c>
      <c r="K263" s="52">
        <v>14</v>
      </c>
      <c r="L263" s="51">
        <v>11.96</v>
      </c>
      <c r="M263" s="71"/>
    </row>
    <row r="264" spans="1:13" ht="15" x14ac:dyDescent="0.25">
      <c r="A264" s="25"/>
      <c r="B264" s="16"/>
      <c r="C264" s="11"/>
      <c r="D264" s="7" t="s">
        <v>24</v>
      </c>
      <c r="E264" s="50" t="s">
        <v>65</v>
      </c>
      <c r="F264" s="51">
        <v>120</v>
      </c>
      <c r="G264" s="51">
        <v>4.0199999999999996</v>
      </c>
      <c r="H264" s="51">
        <v>1.2</v>
      </c>
      <c r="I264" s="51">
        <v>23</v>
      </c>
      <c r="J264" s="51">
        <v>87</v>
      </c>
      <c r="K264" s="52"/>
      <c r="L264" s="51">
        <v>22.08</v>
      </c>
      <c r="M264" s="71"/>
    </row>
    <row r="265" spans="1:13" ht="15" x14ac:dyDescent="0.25">
      <c r="A265" s="25"/>
      <c r="B265" s="16"/>
      <c r="C265" s="11"/>
      <c r="D265" s="7" t="s">
        <v>23</v>
      </c>
      <c r="E265" s="50" t="s">
        <v>63</v>
      </c>
      <c r="F265" s="51">
        <v>75</v>
      </c>
      <c r="G265" s="51">
        <v>4.3</v>
      </c>
      <c r="H265" s="51">
        <v>0.5</v>
      </c>
      <c r="I265" s="51">
        <v>25</v>
      </c>
      <c r="J265" s="51">
        <v>136</v>
      </c>
      <c r="K265" s="52"/>
      <c r="L265" s="51">
        <v>7.53</v>
      </c>
      <c r="M265" s="71"/>
    </row>
    <row r="266" spans="1:13" ht="15" x14ac:dyDescent="0.25">
      <c r="A266" s="25"/>
      <c r="B266" s="16"/>
      <c r="C266" s="11"/>
      <c r="D266" s="6"/>
      <c r="E266" s="50"/>
      <c r="F266" s="51"/>
      <c r="G266" s="51"/>
      <c r="H266" s="51"/>
      <c r="I266" s="51"/>
      <c r="J266" s="51"/>
      <c r="K266" s="52"/>
      <c r="L266" s="51"/>
      <c r="M266" s="71"/>
    </row>
    <row r="267" spans="1:13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  <c r="M267" s="71"/>
    </row>
    <row r="268" spans="1:13" ht="15" x14ac:dyDescent="0.25">
      <c r="A268" s="25"/>
      <c r="B268" s="16"/>
      <c r="C268" s="11"/>
      <c r="D268" s="19" t="s">
        <v>37</v>
      </c>
      <c r="E268" s="9"/>
      <c r="F268" s="21">
        <f>SUM(F261:F267)</f>
        <v>574</v>
      </c>
      <c r="G268" s="21">
        <f t="shared" ref="G268" si="154">SUM(G261:G267)</f>
        <v>22.72</v>
      </c>
      <c r="H268" s="21">
        <f t="shared" ref="H268" si="155">SUM(H261:H267)</f>
        <v>21.099999999999998</v>
      </c>
      <c r="I268" s="21">
        <f t="shared" ref="I268" si="156">SUM(I261:I267)</f>
        <v>103.5</v>
      </c>
      <c r="J268" s="21">
        <f t="shared" ref="J268" si="157">SUM(J261:J267)</f>
        <v>622</v>
      </c>
      <c r="K268" s="27"/>
      <c r="L268" s="21">
        <f t="shared" si="128"/>
        <v>67.2</v>
      </c>
      <c r="M268" s="71"/>
    </row>
    <row r="269" spans="1:13" ht="15" x14ac:dyDescent="0.25">
      <c r="A269" s="26"/>
      <c r="B269" s="18"/>
      <c r="C269" s="8"/>
      <c r="D269" s="7" t="s">
        <v>31</v>
      </c>
      <c r="E269" s="50" t="s">
        <v>51</v>
      </c>
      <c r="F269" s="51">
        <v>200</v>
      </c>
      <c r="G269" s="51">
        <v>1</v>
      </c>
      <c r="H269" s="51">
        <v>0.2</v>
      </c>
      <c r="I269" s="51">
        <v>19.600000000000001</v>
      </c>
      <c r="J269" s="51">
        <v>32.5</v>
      </c>
      <c r="K269" s="52">
        <v>8</v>
      </c>
      <c r="L269" s="51">
        <v>8.8000000000000007</v>
      </c>
      <c r="M269" s="71"/>
    </row>
    <row r="270" spans="1:13" ht="15" x14ac:dyDescent="0.25">
      <c r="A270" s="28">
        <f>A262</f>
        <v>1</v>
      </c>
      <c r="B270" s="14">
        <f>B262</f>
        <v>7</v>
      </c>
      <c r="C270" s="10" t="s">
        <v>25</v>
      </c>
      <c r="D270" s="12" t="s">
        <v>123</v>
      </c>
      <c r="E270" s="50" t="s">
        <v>120</v>
      </c>
      <c r="F270" s="51">
        <v>20</v>
      </c>
      <c r="G270" s="51">
        <v>0.06</v>
      </c>
      <c r="H270" s="51">
        <v>3.7</v>
      </c>
      <c r="I270" s="51">
        <v>26</v>
      </c>
      <c r="J270" s="51">
        <v>86.4</v>
      </c>
      <c r="K270" s="52"/>
      <c r="L270" s="51">
        <v>4.38</v>
      </c>
      <c r="M270" s="71"/>
    </row>
    <row r="271" spans="1:13" ht="15" x14ac:dyDescent="0.25">
      <c r="A271" s="25"/>
      <c r="B271" s="16"/>
      <c r="C271" s="11"/>
      <c r="D271" s="12" t="s">
        <v>123</v>
      </c>
      <c r="E271" s="50" t="s">
        <v>121</v>
      </c>
      <c r="F271" s="51">
        <v>30</v>
      </c>
      <c r="G271" s="51">
        <v>3.7</v>
      </c>
      <c r="H271" s="51">
        <v>5.4</v>
      </c>
      <c r="I271" s="51">
        <v>30.9</v>
      </c>
      <c r="J271" s="51">
        <v>157.19999999999999</v>
      </c>
      <c r="K271" s="52"/>
      <c r="L271" s="51">
        <v>8.4</v>
      </c>
      <c r="M271" s="71"/>
    </row>
    <row r="272" spans="1:13" ht="15" x14ac:dyDescent="0.25">
      <c r="A272" s="25"/>
      <c r="B272" s="16"/>
      <c r="C272" s="11"/>
      <c r="D272" s="12" t="s">
        <v>24</v>
      </c>
      <c r="E272" s="50" t="s">
        <v>122</v>
      </c>
      <c r="F272" s="51">
        <v>180</v>
      </c>
      <c r="G272" s="51">
        <v>0.5</v>
      </c>
      <c r="H272" s="51">
        <v>0.5</v>
      </c>
      <c r="I272" s="51">
        <v>10.199999999999999</v>
      </c>
      <c r="J272" s="51">
        <v>50.8</v>
      </c>
      <c r="K272" s="52"/>
      <c r="L272" s="51">
        <v>36</v>
      </c>
      <c r="M272" s="71"/>
    </row>
    <row r="273" spans="1:13" ht="15" x14ac:dyDescent="0.25">
      <c r="A273" s="25"/>
      <c r="B273" s="16"/>
      <c r="C273" s="11"/>
      <c r="D273" s="19" t="s">
        <v>37</v>
      </c>
      <c r="E273" s="9"/>
      <c r="F273" s="21">
        <f>SUM(F269:F272)</f>
        <v>430</v>
      </c>
      <c r="G273" s="21">
        <f t="shared" ref="G273" si="158">SUM(G269:G272)</f>
        <v>5.26</v>
      </c>
      <c r="H273" s="21">
        <f t="shared" ref="H273" si="159">SUM(H269:H272)</f>
        <v>9.8000000000000007</v>
      </c>
      <c r="I273" s="21">
        <f t="shared" ref="I273" si="160">SUM(I269:I272)</f>
        <v>86.7</v>
      </c>
      <c r="J273" s="21">
        <f t="shared" ref="J273" si="161">SUM(J269:J272)</f>
        <v>326.90000000000003</v>
      </c>
      <c r="K273" s="27"/>
      <c r="L273" s="21">
        <f>SUM(L269:L272)</f>
        <v>57.58</v>
      </c>
      <c r="M273" s="71"/>
    </row>
    <row r="274" spans="1:13" ht="15" x14ac:dyDescent="0.25">
      <c r="A274" s="26"/>
      <c r="B274" s="18"/>
      <c r="C274" s="8"/>
      <c r="D274" s="7" t="s">
        <v>27</v>
      </c>
      <c r="E274" s="50"/>
      <c r="F274" s="51"/>
      <c r="G274" s="51"/>
      <c r="H274" s="51"/>
      <c r="I274" s="51"/>
      <c r="J274" s="51"/>
      <c r="K274" s="52"/>
      <c r="L274" s="51"/>
      <c r="M274" s="71"/>
    </row>
    <row r="275" spans="1:13" ht="15" x14ac:dyDescent="0.25">
      <c r="A275" s="28">
        <f>A262</f>
        <v>1</v>
      </c>
      <c r="B275" s="14">
        <f>B262</f>
        <v>7</v>
      </c>
      <c r="C275" s="10" t="s">
        <v>26</v>
      </c>
      <c r="D275" s="7" t="s">
        <v>28</v>
      </c>
      <c r="E275" s="50" t="s">
        <v>124</v>
      </c>
      <c r="F275" s="51">
        <v>250</v>
      </c>
      <c r="G275" s="51">
        <v>0.9</v>
      </c>
      <c r="H275" s="51">
        <v>2.2999999999999998</v>
      </c>
      <c r="I275" s="51">
        <v>14</v>
      </c>
      <c r="J275" s="51">
        <v>172.2</v>
      </c>
      <c r="K275" s="52">
        <v>103</v>
      </c>
      <c r="L275" s="51">
        <v>6.41</v>
      </c>
      <c r="M275" s="71"/>
    </row>
    <row r="276" spans="1:13" ht="15" x14ac:dyDescent="0.25">
      <c r="A276" s="25"/>
      <c r="B276" s="16"/>
      <c r="C276" s="11"/>
      <c r="D276" s="7" t="s">
        <v>29</v>
      </c>
      <c r="E276" s="50" t="s">
        <v>125</v>
      </c>
      <c r="F276" s="51">
        <v>200</v>
      </c>
      <c r="G276" s="51">
        <v>2.9</v>
      </c>
      <c r="H276" s="51">
        <v>35.9</v>
      </c>
      <c r="I276" s="51">
        <v>16.399999999999999</v>
      </c>
      <c r="J276" s="51">
        <v>227</v>
      </c>
      <c r="K276" s="52">
        <v>287</v>
      </c>
      <c r="L276" s="51">
        <v>49.08</v>
      </c>
      <c r="M276" s="71"/>
    </row>
    <row r="277" spans="1:13" ht="15" x14ac:dyDescent="0.25">
      <c r="A277" s="25"/>
      <c r="B277" s="16"/>
      <c r="C277" s="11"/>
      <c r="D277" s="7" t="s">
        <v>31</v>
      </c>
      <c r="E277" s="50" t="s">
        <v>57</v>
      </c>
      <c r="F277" s="51">
        <v>200</v>
      </c>
      <c r="G277" s="51">
        <v>0.7</v>
      </c>
      <c r="H277" s="51">
        <v>0.09</v>
      </c>
      <c r="I277" s="51">
        <v>32</v>
      </c>
      <c r="J277" s="51">
        <v>133</v>
      </c>
      <c r="K277" s="52">
        <v>342</v>
      </c>
      <c r="L277" s="51">
        <v>3.68</v>
      </c>
      <c r="M277" s="71"/>
    </row>
    <row r="278" spans="1:13" ht="15" x14ac:dyDescent="0.25">
      <c r="A278" s="25"/>
      <c r="B278" s="16"/>
      <c r="C278" s="11"/>
      <c r="D278" s="7" t="s">
        <v>23</v>
      </c>
      <c r="E278" s="50" t="s">
        <v>63</v>
      </c>
      <c r="F278" s="51">
        <v>50</v>
      </c>
      <c r="G278" s="51">
        <v>4.3</v>
      </c>
      <c r="H278" s="51">
        <v>0.5</v>
      </c>
      <c r="I278" s="51">
        <v>25</v>
      </c>
      <c r="J278" s="51">
        <v>136</v>
      </c>
      <c r="K278" s="52"/>
      <c r="L278" s="51">
        <v>7.53</v>
      </c>
      <c r="M278" s="71"/>
    </row>
    <row r="279" spans="1:13" ht="15" x14ac:dyDescent="0.25">
      <c r="A279" s="25"/>
      <c r="B279" s="16"/>
      <c r="C279" s="11"/>
      <c r="D279" s="7" t="s">
        <v>23</v>
      </c>
      <c r="E279" s="50" t="s">
        <v>50</v>
      </c>
      <c r="F279" s="51">
        <v>50</v>
      </c>
      <c r="G279" s="51">
        <v>1.5</v>
      </c>
      <c r="H279" s="51">
        <v>2E-3</v>
      </c>
      <c r="I279" s="51">
        <v>7</v>
      </c>
      <c r="J279" s="51">
        <v>12.6</v>
      </c>
      <c r="K279" s="52"/>
      <c r="L279" s="51">
        <v>2.66</v>
      </c>
      <c r="M279" s="71"/>
    </row>
    <row r="280" spans="1:13" ht="15" x14ac:dyDescent="0.25">
      <c r="A280" s="25"/>
      <c r="B280" s="16"/>
      <c r="C280" s="11"/>
      <c r="D280" s="7"/>
      <c r="E280" s="50"/>
      <c r="F280" s="51"/>
      <c r="G280" s="51"/>
      <c r="H280" s="51"/>
      <c r="I280" s="51"/>
      <c r="J280" s="51"/>
      <c r="K280" s="52"/>
      <c r="L280" s="51"/>
      <c r="M280" s="71"/>
    </row>
    <row r="281" spans="1:13" ht="15" x14ac:dyDescent="0.25">
      <c r="A281" s="25"/>
      <c r="B281" s="16"/>
      <c r="C281" s="11"/>
      <c r="D281" s="6"/>
      <c r="E281" s="50"/>
      <c r="F281" s="51"/>
      <c r="G281" s="51"/>
      <c r="H281" s="51"/>
      <c r="I281" s="51"/>
      <c r="J281" s="51"/>
      <c r="K281" s="52"/>
      <c r="L281" s="51"/>
      <c r="M281" s="71"/>
    </row>
    <row r="282" spans="1:13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  <c r="M282" s="71"/>
    </row>
    <row r="283" spans="1:13" ht="15" x14ac:dyDescent="0.25">
      <c r="A283" s="25"/>
      <c r="B283" s="16"/>
      <c r="C283" s="11"/>
      <c r="D283" s="19" t="s">
        <v>37</v>
      </c>
      <c r="E283" s="9"/>
      <c r="F283" s="21">
        <f>SUM(F274:F282)</f>
        <v>750</v>
      </c>
      <c r="G283" s="21">
        <f t="shared" ref="G283" si="162">SUM(G274:G282)</f>
        <v>10.3</v>
      </c>
      <c r="H283" s="21">
        <f t="shared" ref="H283" si="163">SUM(H274:H282)</f>
        <v>38.792000000000002</v>
      </c>
      <c r="I283" s="21">
        <f t="shared" ref="I283" si="164">SUM(I274:I282)</f>
        <v>94.4</v>
      </c>
      <c r="J283" s="21">
        <f t="shared" ref="J283" si="165">SUM(J274:J282)</f>
        <v>680.80000000000007</v>
      </c>
      <c r="K283" s="27"/>
      <c r="L283" s="21">
        <f>SUM(L274:L282)</f>
        <v>69.359999999999985</v>
      </c>
      <c r="M283" s="71"/>
    </row>
    <row r="284" spans="1:13" ht="15" x14ac:dyDescent="0.25">
      <c r="A284" s="26"/>
      <c r="B284" s="18"/>
      <c r="C284" s="8"/>
      <c r="D284" s="12" t="s">
        <v>33</v>
      </c>
      <c r="E284" s="50" t="s">
        <v>103</v>
      </c>
      <c r="F284" s="51">
        <v>30</v>
      </c>
      <c r="G284" s="51">
        <v>0.6</v>
      </c>
      <c r="H284" s="51">
        <v>0.01</v>
      </c>
      <c r="I284" s="51">
        <v>20.5</v>
      </c>
      <c r="J284" s="51">
        <v>176.3</v>
      </c>
      <c r="K284" s="52">
        <v>371</v>
      </c>
      <c r="L284" s="51">
        <v>6.18</v>
      </c>
      <c r="M284" s="71"/>
    </row>
    <row r="285" spans="1:13" ht="15" x14ac:dyDescent="0.25">
      <c r="A285" s="28">
        <f>A262</f>
        <v>1</v>
      </c>
      <c r="B285" s="14">
        <f>B262</f>
        <v>7</v>
      </c>
      <c r="C285" s="10" t="s">
        <v>32</v>
      </c>
      <c r="D285" s="12" t="s">
        <v>31</v>
      </c>
      <c r="E285" s="50" t="s">
        <v>93</v>
      </c>
      <c r="F285" s="51">
        <v>200</v>
      </c>
      <c r="G285" s="51">
        <v>5.8</v>
      </c>
      <c r="H285" s="51">
        <v>5</v>
      </c>
      <c r="I285" s="51">
        <v>8</v>
      </c>
      <c r="J285" s="51">
        <v>147</v>
      </c>
      <c r="K285" s="52">
        <v>386</v>
      </c>
      <c r="L285" s="51">
        <v>19.57</v>
      </c>
      <c r="M285" s="71"/>
    </row>
    <row r="286" spans="1:13" ht="15" x14ac:dyDescent="0.25">
      <c r="A286" s="25"/>
      <c r="B286" s="16"/>
      <c r="C286" s="11"/>
      <c r="D286" s="6"/>
      <c r="E286" s="50"/>
      <c r="F286" s="51"/>
      <c r="G286" s="51"/>
      <c r="H286" s="51"/>
      <c r="I286" s="51"/>
      <c r="J286" s="51"/>
      <c r="K286" s="52"/>
      <c r="L286" s="51"/>
      <c r="M286" s="71"/>
    </row>
    <row r="287" spans="1:13" ht="15" x14ac:dyDescent="0.25">
      <c r="A287" s="25"/>
      <c r="B287" s="16"/>
      <c r="C287" s="11"/>
      <c r="D287" s="6"/>
      <c r="E287" s="50"/>
      <c r="F287" s="51"/>
      <c r="G287" s="51"/>
      <c r="H287" s="51"/>
      <c r="I287" s="51"/>
      <c r="J287" s="51"/>
      <c r="K287" s="52"/>
      <c r="L287" s="51"/>
      <c r="M287" s="71"/>
    </row>
    <row r="288" spans="1:13" ht="15" x14ac:dyDescent="0.25">
      <c r="A288" s="25"/>
      <c r="B288" s="16"/>
      <c r="C288" s="11"/>
      <c r="D288" s="19" t="s">
        <v>37</v>
      </c>
      <c r="E288" s="9"/>
      <c r="F288" s="21">
        <f>SUM(F284:F287)</f>
        <v>230</v>
      </c>
      <c r="G288" s="21">
        <f t="shared" ref="G288" si="166">SUM(G284:G287)</f>
        <v>6.3999999999999995</v>
      </c>
      <c r="H288" s="21">
        <f t="shared" ref="H288" si="167">SUM(H284:H287)</f>
        <v>5.01</v>
      </c>
      <c r="I288" s="21">
        <f t="shared" ref="I288" si="168">SUM(I284:I287)</f>
        <v>28.5</v>
      </c>
      <c r="J288" s="21">
        <f t="shared" ref="J288" si="169">SUM(J284:J287)</f>
        <v>323.3</v>
      </c>
      <c r="K288" s="27"/>
      <c r="L288" s="21">
        <f>SUM(L284:L287)</f>
        <v>25.75</v>
      </c>
      <c r="M288" s="71"/>
    </row>
    <row r="289" spans="1:13" ht="15" x14ac:dyDescent="0.25">
      <c r="A289" s="26"/>
      <c r="B289" s="18"/>
      <c r="C289" s="8"/>
      <c r="D289" s="7" t="s">
        <v>21</v>
      </c>
      <c r="E289" s="50" t="s">
        <v>126</v>
      </c>
      <c r="F289" s="51">
        <v>100</v>
      </c>
      <c r="G289" s="51">
        <v>10.7</v>
      </c>
      <c r="H289" s="51">
        <v>0.6</v>
      </c>
      <c r="I289" s="51">
        <v>14</v>
      </c>
      <c r="J289" s="51">
        <v>78</v>
      </c>
      <c r="K289" s="52">
        <v>45</v>
      </c>
      <c r="L289" s="51">
        <v>5.78</v>
      </c>
      <c r="M289" s="71"/>
    </row>
    <row r="290" spans="1:13" ht="15" x14ac:dyDescent="0.25">
      <c r="A290" s="28">
        <f>A262</f>
        <v>1</v>
      </c>
      <c r="B290" s="14">
        <f>B262</f>
        <v>7</v>
      </c>
      <c r="C290" s="10" t="s">
        <v>34</v>
      </c>
      <c r="D290" s="7" t="s">
        <v>30</v>
      </c>
      <c r="E290" s="50" t="s">
        <v>127</v>
      </c>
      <c r="F290" s="51">
        <v>200</v>
      </c>
      <c r="G290" s="51">
        <v>11.3</v>
      </c>
      <c r="H290" s="51">
        <v>12.4</v>
      </c>
      <c r="I290" s="51">
        <v>21.7</v>
      </c>
      <c r="J290" s="51">
        <v>250</v>
      </c>
      <c r="K290" s="52">
        <v>289</v>
      </c>
      <c r="L290" s="51">
        <v>28.87</v>
      </c>
      <c r="M290" s="71"/>
    </row>
    <row r="291" spans="1:13" ht="15" x14ac:dyDescent="0.25">
      <c r="A291" s="25"/>
      <c r="B291" s="16"/>
      <c r="C291" s="11"/>
      <c r="D291" s="7" t="s">
        <v>31</v>
      </c>
      <c r="E291" s="50" t="s">
        <v>84</v>
      </c>
      <c r="F291" s="51">
        <v>200</v>
      </c>
      <c r="G291" s="51">
        <v>0</v>
      </c>
      <c r="H291" s="51">
        <v>0</v>
      </c>
      <c r="I291" s="51">
        <v>10</v>
      </c>
      <c r="J291" s="51">
        <v>119</v>
      </c>
      <c r="K291" s="52">
        <v>359</v>
      </c>
      <c r="L291" s="51">
        <v>4.67</v>
      </c>
      <c r="M291" s="71"/>
    </row>
    <row r="292" spans="1:13" ht="15" x14ac:dyDescent="0.25">
      <c r="A292" s="25"/>
      <c r="B292" s="16"/>
      <c r="C292" s="11"/>
      <c r="D292" s="7" t="s">
        <v>23</v>
      </c>
      <c r="E292" s="50" t="s">
        <v>48</v>
      </c>
      <c r="F292" s="51">
        <v>13</v>
      </c>
      <c r="G292" s="51">
        <v>4.8</v>
      </c>
      <c r="H292" s="51">
        <v>8.1999999999999993</v>
      </c>
      <c r="I292" s="51">
        <v>0.1</v>
      </c>
      <c r="J292" s="51">
        <v>75</v>
      </c>
      <c r="K292" s="52">
        <v>14</v>
      </c>
      <c r="L292" s="51">
        <v>11.96</v>
      </c>
      <c r="M292" s="71"/>
    </row>
    <row r="293" spans="1:13" ht="15" x14ac:dyDescent="0.25">
      <c r="A293" s="25"/>
      <c r="B293" s="16"/>
      <c r="C293" s="11"/>
      <c r="D293" s="7" t="s">
        <v>23</v>
      </c>
      <c r="E293" s="50" t="s">
        <v>63</v>
      </c>
      <c r="F293" s="51">
        <v>50</v>
      </c>
      <c r="G293" s="51">
        <v>4.3</v>
      </c>
      <c r="H293" s="51">
        <v>0.5</v>
      </c>
      <c r="I293" s="51">
        <v>25</v>
      </c>
      <c r="J293" s="51">
        <v>136</v>
      </c>
      <c r="K293" s="52"/>
      <c r="L293" s="51">
        <v>7.53</v>
      </c>
      <c r="M293" s="71"/>
    </row>
    <row r="294" spans="1:13" ht="15" x14ac:dyDescent="0.25">
      <c r="A294" s="25"/>
      <c r="B294" s="16"/>
      <c r="C294" s="11"/>
      <c r="D294" s="7" t="s">
        <v>23</v>
      </c>
      <c r="E294" s="50" t="s">
        <v>50</v>
      </c>
      <c r="F294" s="51">
        <v>50</v>
      </c>
      <c r="G294" s="51">
        <v>1.5</v>
      </c>
      <c r="H294" s="51">
        <v>2E-3</v>
      </c>
      <c r="I294" s="51">
        <v>7</v>
      </c>
      <c r="J294" s="51">
        <v>12.6</v>
      </c>
      <c r="K294" s="52"/>
      <c r="L294" s="51">
        <v>2.66</v>
      </c>
      <c r="M294" s="71"/>
    </row>
    <row r="295" spans="1:13" ht="15" x14ac:dyDescent="0.25">
      <c r="A295" s="25"/>
      <c r="B295" s="16"/>
      <c r="C295" s="11"/>
      <c r="D295" s="19" t="s">
        <v>37</v>
      </c>
      <c r="E295" s="9"/>
      <c r="F295" s="21">
        <f>SUM(F289:F294)</f>
        <v>613</v>
      </c>
      <c r="G295" s="21">
        <f t="shared" ref="G295" si="170">SUM(G289:G294)</f>
        <v>32.6</v>
      </c>
      <c r="H295" s="21">
        <f t="shared" ref="H295" si="171">SUM(H289:H294)</f>
        <v>21.701999999999998</v>
      </c>
      <c r="I295" s="21">
        <f t="shared" ref="I295" si="172">SUM(I289:I294)</f>
        <v>77.800000000000011</v>
      </c>
      <c r="J295" s="21">
        <f t="shared" ref="J295" si="173">SUM(J289:J294)</f>
        <v>670.6</v>
      </c>
      <c r="K295" s="27"/>
      <c r="L295" s="21">
        <f>SUM(L289:L294)</f>
        <v>61.47</v>
      </c>
      <c r="M295" s="71"/>
    </row>
    <row r="296" spans="1:13" ht="15" x14ac:dyDescent="0.25">
      <c r="A296" s="26"/>
      <c r="B296" s="18"/>
      <c r="C296" s="8"/>
      <c r="D296" s="12" t="s">
        <v>36</v>
      </c>
      <c r="E296" s="50"/>
      <c r="F296" s="51"/>
      <c r="G296" s="51"/>
      <c r="H296" s="51"/>
      <c r="I296" s="51"/>
      <c r="J296" s="51"/>
      <c r="K296" s="52"/>
      <c r="L296" s="51"/>
      <c r="M296" s="71"/>
    </row>
    <row r="297" spans="1:13" ht="15" x14ac:dyDescent="0.25">
      <c r="A297" s="28">
        <f>A262</f>
        <v>1</v>
      </c>
      <c r="B297" s="14">
        <f>B262</f>
        <v>7</v>
      </c>
      <c r="C297" s="10" t="s">
        <v>35</v>
      </c>
      <c r="D297" s="12" t="s">
        <v>33</v>
      </c>
      <c r="E297" s="50"/>
      <c r="F297" s="51"/>
      <c r="G297" s="51"/>
      <c r="H297" s="51"/>
      <c r="I297" s="51"/>
      <c r="J297" s="51"/>
      <c r="K297" s="52"/>
      <c r="L297" s="51"/>
      <c r="M297" s="71"/>
    </row>
    <row r="298" spans="1:13" ht="15" x14ac:dyDescent="0.25">
      <c r="A298" s="25"/>
      <c r="B298" s="16"/>
      <c r="C298" s="11"/>
      <c r="D298" s="12" t="s">
        <v>31</v>
      </c>
      <c r="E298" s="50"/>
      <c r="F298" s="51"/>
      <c r="G298" s="51"/>
      <c r="H298" s="51"/>
      <c r="I298" s="51"/>
      <c r="J298" s="51"/>
      <c r="K298" s="52"/>
      <c r="L298" s="51"/>
      <c r="M298" s="71"/>
    </row>
    <row r="299" spans="1:13" ht="15" x14ac:dyDescent="0.25">
      <c r="A299" s="25"/>
      <c r="B299" s="16"/>
      <c r="C299" s="11"/>
      <c r="D299" s="12" t="s">
        <v>24</v>
      </c>
      <c r="E299" s="50"/>
      <c r="F299" s="51"/>
      <c r="G299" s="51"/>
      <c r="H299" s="51"/>
      <c r="I299" s="51"/>
      <c r="J299" s="51"/>
      <c r="K299" s="52"/>
      <c r="L299" s="51"/>
      <c r="M299" s="71"/>
    </row>
    <row r="300" spans="1:13" ht="15" x14ac:dyDescent="0.25">
      <c r="A300" s="25"/>
      <c r="B300" s="16"/>
      <c r="C300" s="11"/>
      <c r="D300" s="6"/>
      <c r="E300" s="50"/>
      <c r="F300" s="51"/>
      <c r="G300" s="51"/>
      <c r="H300" s="51"/>
      <c r="I300" s="51"/>
      <c r="J300" s="51"/>
      <c r="K300" s="52"/>
      <c r="L300" s="51"/>
      <c r="M300" s="71"/>
    </row>
    <row r="301" spans="1:13" ht="15" x14ac:dyDescent="0.2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  <c r="M301" s="71"/>
    </row>
    <row r="302" spans="1:13" ht="15" x14ac:dyDescent="0.25">
      <c r="A302" s="25"/>
      <c r="B302" s="16"/>
      <c r="C302" s="11"/>
      <c r="D302" s="20" t="s">
        <v>37</v>
      </c>
      <c r="E302" s="9"/>
      <c r="F302" s="21">
        <f>SUM(F296:F301)</f>
        <v>0</v>
      </c>
      <c r="G302" s="21">
        <f t="shared" ref="G302" si="174">SUM(G296:G301)</f>
        <v>0</v>
      </c>
      <c r="H302" s="21">
        <f t="shared" ref="H302" si="175">SUM(H296:H301)</f>
        <v>0</v>
      </c>
      <c r="I302" s="21">
        <f t="shared" ref="I302" si="176">SUM(I296:I301)</f>
        <v>0</v>
      </c>
      <c r="J302" s="21">
        <f t="shared" ref="J302" si="177">SUM(J296:J301)</f>
        <v>0</v>
      </c>
      <c r="K302" s="27"/>
      <c r="L302" s="21">
        <f t="shared" ref="L302" ca="1" si="178">SUM(L296:L304)</f>
        <v>0</v>
      </c>
      <c r="M302" s="71"/>
    </row>
    <row r="303" spans="1:13" ht="15.75" thickBot="1" x14ac:dyDescent="0.3">
      <c r="A303" s="26"/>
      <c r="B303" s="18"/>
      <c r="C303" s="8"/>
      <c r="D303" s="66"/>
      <c r="E303" s="33"/>
      <c r="F303" s="34">
        <f>F268+F273+F283+F288+F295+F302</f>
        <v>2597</v>
      </c>
      <c r="G303" s="34">
        <f t="shared" ref="G303" si="179">G268+G273+G283+G288+G295+G302</f>
        <v>77.28</v>
      </c>
      <c r="H303" s="34">
        <f t="shared" ref="H303" si="180">H268+H273+H283+H288+H295+H302</f>
        <v>96.404000000000011</v>
      </c>
      <c r="I303" s="34">
        <f t="shared" ref="I303" si="181">I268+I273+I283+I288+I295+I302</f>
        <v>390.90000000000003</v>
      </c>
      <c r="J303" s="34">
        <f t="shared" ref="J303" si="182">J268+J273+J283+J288+J295+J302</f>
        <v>2623.6000000000004</v>
      </c>
      <c r="K303" s="35"/>
      <c r="L303" s="34">
        <f>L268+L273+L283+L288+L295</f>
        <v>281.36</v>
      </c>
      <c r="M303" s="71"/>
    </row>
    <row r="304" spans="1:13" ht="15.75" customHeight="1" thickBot="1" x14ac:dyDescent="0.3">
      <c r="A304" s="31">
        <f>A262</f>
        <v>1</v>
      </c>
      <c r="B304" s="32">
        <f>B262</f>
        <v>7</v>
      </c>
      <c r="C304" s="65" t="s">
        <v>4</v>
      </c>
      <c r="D304" s="5" t="s">
        <v>21</v>
      </c>
      <c r="E304" s="47" t="s">
        <v>128</v>
      </c>
      <c r="F304" s="48">
        <v>160</v>
      </c>
      <c r="G304" s="48">
        <v>2.4</v>
      </c>
      <c r="H304" s="48">
        <v>4.2</v>
      </c>
      <c r="I304" s="48">
        <v>14.5</v>
      </c>
      <c r="J304" s="48">
        <v>109</v>
      </c>
      <c r="K304" s="49">
        <v>173</v>
      </c>
      <c r="L304" s="48">
        <v>14.43</v>
      </c>
      <c r="M304" s="71"/>
    </row>
    <row r="305" spans="1:13" ht="15" x14ac:dyDescent="0.25">
      <c r="A305" s="22">
        <v>2</v>
      </c>
      <c r="B305" s="23">
        <v>1</v>
      </c>
      <c r="C305" s="24" t="s">
        <v>20</v>
      </c>
      <c r="D305" s="7" t="s">
        <v>22</v>
      </c>
      <c r="E305" s="50" t="s">
        <v>61</v>
      </c>
      <c r="F305" s="51">
        <v>200</v>
      </c>
      <c r="G305" s="51">
        <v>3.9</v>
      </c>
      <c r="H305" s="51">
        <v>4.0999999999999996</v>
      </c>
      <c r="I305" s="51">
        <v>16.5</v>
      </c>
      <c r="J305" s="51">
        <v>103</v>
      </c>
      <c r="K305" s="52">
        <v>382</v>
      </c>
      <c r="L305" s="51">
        <v>10.06</v>
      </c>
      <c r="M305" s="71"/>
    </row>
    <row r="306" spans="1:13" ht="15" x14ac:dyDescent="0.25">
      <c r="A306" s="25"/>
      <c r="B306" s="16"/>
      <c r="C306" s="11"/>
      <c r="D306" s="7" t="s">
        <v>23</v>
      </c>
      <c r="E306" s="50" t="s">
        <v>48</v>
      </c>
      <c r="F306" s="51">
        <v>13</v>
      </c>
      <c r="G306" s="51">
        <v>4.8</v>
      </c>
      <c r="H306" s="51">
        <v>8.1999999999999993</v>
      </c>
      <c r="I306" s="51">
        <v>0.1</v>
      </c>
      <c r="J306" s="51">
        <v>75</v>
      </c>
      <c r="K306" s="52">
        <v>14</v>
      </c>
      <c r="L306" s="51">
        <v>11.96</v>
      </c>
      <c r="M306" s="71"/>
    </row>
    <row r="307" spans="1:13" ht="15" x14ac:dyDescent="0.25">
      <c r="A307" s="25"/>
      <c r="B307" s="16"/>
      <c r="C307" s="11"/>
      <c r="D307" s="7" t="s">
        <v>27</v>
      </c>
      <c r="E307" s="50" t="s">
        <v>108</v>
      </c>
      <c r="F307" s="51">
        <v>1</v>
      </c>
      <c r="G307" s="51">
        <v>4.3</v>
      </c>
      <c r="H307" s="51">
        <v>3.9</v>
      </c>
      <c r="I307" s="51">
        <v>0.2</v>
      </c>
      <c r="J307" s="51">
        <v>53</v>
      </c>
      <c r="K307" s="52">
        <v>209</v>
      </c>
      <c r="L307" s="51">
        <v>12.85</v>
      </c>
      <c r="M307" s="71"/>
    </row>
    <row r="308" spans="1:13" ht="15" x14ac:dyDescent="0.25">
      <c r="A308" s="25"/>
      <c r="B308" s="16"/>
      <c r="C308" s="11"/>
      <c r="D308" s="7" t="s">
        <v>23</v>
      </c>
      <c r="E308" s="50" t="s">
        <v>74</v>
      </c>
      <c r="F308" s="51">
        <v>27</v>
      </c>
      <c r="G308" s="51">
        <v>1.2</v>
      </c>
      <c r="H308" s="51">
        <v>3</v>
      </c>
      <c r="I308" s="51">
        <v>0</v>
      </c>
      <c r="J308" s="51">
        <v>63</v>
      </c>
      <c r="K308" s="52">
        <v>15</v>
      </c>
      <c r="L308" s="51">
        <v>15.66</v>
      </c>
      <c r="M308" s="71"/>
    </row>
    <row r="309" spans="1:13" ht="15" x14ac:dyDescent="0.25">
      <c r="A309" s="25"/>
      <c r="B309" s="16"/>
      <c r="C309" s="11"/>
      <c r="D309" s="7" t="s">
        <v>23</v>
      </c>
      <c r="E309" s="50" t="s">
        <v>63</v>
      </c>
      <c r="F309" s="51">
        <v>75</v>
      </c>
      <c r="G309" s="51">
        <v>4.3</v>
      </c>
      <c r="H309" s="51">
        <v>0.5</v>
      </c>
      <c r="I309" s="51">
        <v>25</v>
      </c>
      <c r="J309" s="51">
        <v>136</v>
      </c>
      <c r="K309" s="52"/>
      <c r="L309" s="51">
        <v>7.53</v>
      </c>
      <c r="M309" s="71"/>
    </row>
    <row r="310" spans="1:13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  <c r="M310" s="71"/>
    </row>
    <row r="311" spans="1:13" ht="15" x14ac:dyDescent="0.25">
      <c r="A311" s="25"/>
      <c r="B311" s="16"/>
      <c r="C311" s="11"/>
      <c r="D311" s="19" t="s">
        <v>37</v>
      </c>
      <c r="E311" s="9"/>
      <c r="F311" s="21">
        <f>SUM(F304:F310)</f>
        <v>476</v>
      </c>
      <c r="G311" s="21">
        <f t="shared" ref="G311" si="183">SUM(G304:G310)</f>
        <v>20.9</v>
      </c>
      <c r="H311" s="21">
        <f t="shared" ref="H311" si="184">SUM(H304:H310)</f>
        <v>23.9</v>
      </c>
      <c r="I311" s="21">
        <f t="shared" ref="I311" si="185">SUM(I304:I310)</f>
        <v>56.3</v>
      </c>
      <c r="J311" s="21">
        <f t="shared" ref="J311" si="186">SUM(J304:J310)</f>
        <v>539</v>
      </c>
      <c r="K311" s="27"/>
      <c r="L311" s="21">
        <f t="shared" ref="L311:L354" si="187">SUM(L304:L310)</f>
        <v>72.490000000000009</v>
      </c>
      <c r="M311" s="71"/>
    </row>
    <row r="312" spans="1:13" ht="15" x14ac:dyDescent="0.25">
      <c r="A312" s="26"/>
      <c r="B312" s="18"/>
      <c r="C312" s="8"/>
      <c r="D312" s="12" t="s">
        <v>24</v>
      </c>
      <c r="E312" s="50" t="s">
        <v>122</v>
      </c>
      <c r="F312" s="51">
        <v>180</v>
      </c>
      <c r="G312" s="51">
        <v>0.5</v>
      </c>
      <c r="H312" s="51">
        <v>0.5</v>
      </c>
      <c r="I312" s="51">
        <v>10.199999999999999</v>
      </c>
      <c r="J312" s="51">
        <v>50.8</v>
      </c>
      <c r="K312" s="52"/>
      <c r="L312" s="51">
        <v>36</v>
      </c>
      <c r="M312" s="71"/>
    </row>
    <row r="313" spans="1:13" ht="15" x14ac:dyDescent="0.25">
      <c r="A313" s="28">
        <f>A305</f>
        <v>2</v>
      </c>
      <c r="B313" s="14">
        <f>B305</f>
        <v>1</v>
      </c>
      <c r="C313" s="10" t="s">
        <v>25</v>
      </c>
      <c r="D313" s="7" t="s">
        <v>31</v>
      </c>
      <c r="E313" s="50" t="s">
        <v>51</v>
      </c>
      <c r="F313" s="51">
        <v>200</v>
      </c>
      <c r="G313" s="51">
        <v>1</v>
      </c>
      <c r="H313" s="51">
        <v>0.2</v>
      </c>
      <c r="I313" s="51">
        <v>19.600000000000001</v>
      </c>
      <c r="J313" s="51">
        <v>32.5</v>
      </c>
      <c r="K313" s="52">
        <v>8</v>
      </c>
      <c r="L313" s="51">
        <v>8.8000000000000007</v>
      </c>
      <c r="M313" s="71"/>
    </row>
    <row r="314" spans="1:13" ht="15" x14ac:dyDescent="0.25">
      <c r="A314" s="25"/>
      <c r="B314" s="16"/>
      <c r="C314" s="11"/>
      <c r="D314" s="12" t="s">
        <v>33</v>
      </c>
      <c r="E314" s="50" t="s">
        <v>129</v>
      </c>
      <c r="F314" s="51">
        <v>100</v>
      </c>
      <c r="G314" s="51">
        <v>8</v>
      </c>
      <c r="H314" s="51">
        <v>3.1</v>
      </c>
      <c r="I314" s="51">
        <v>54</v>
      </c>
      <c r="J314" s="51">
        <v>107</v>
      </c>
      <c r="K314" s="52">
        <v>410</v>
      </c>
      <c r="L314" s="51">
        <v>16.75</v>
      </c>
      <c r="M314" s="71"/>
    </row>
    <row r="315" spans="1:13" ht="15" x14ac:dyDescent="0.25">
      <c r="A315" s="25"/>
      <c r="B315" s="16"/>
      <c r="C315" s="11"/>
      <c r="D315" s="19" t="s">
        <v>37</v>
      </c>
      <c r="E315" s="9"/>
      <c r="F315" s="21">
        <f>SUM(F312:F314)</f>
        <v>480</v>
      </c>
      <c r="G315" s="21">
        <f t="shared" ref="G315" si="188">SUM(G312:G314)</f>
        <v>9.5</v>
      </c>
      <c r="H315" s="21">
        <f t="shared" ref="H315" si="189">SUM(H312:H314)</f>
        <v>3.8</v>
      </c>
      <c r="I315" s="21">
        <f t="shared" ref="I315" si="190">SUM(I312:I314)</f>
        <v>83.8</v>
      </c>
      <c r="J315" s="21">
        <f t="shared" ref="J315" si="191">SUM(J312:J314)</f>
        <v>190.3</v>
      </c>
      <c r="K315" s="27"/>
      <c r="L315" s="21">
        <f>SUM(L312:L314)</f>
        <v>61.55</v>
      </c>
      <c r="M315" s="71"/>
    </row>
    <row r="316" spans="1:13" ht="15" x14ac:dyDescent="0.25">
      <c r="A316" s="26"/>
      <c r="B316" s="18"/>
      <c r="C316" s="8"/>
      <c r="D316" s="7" t="s">
        <v>27</v>
      </c>
      <c r="E316" s="50" t="s">
        <v>130</v>
      </c>
      <c r="F316" s="51">
        <v>100</v>
      </c>
      <c r="G316" s="51">
        <v>2.5</v>
      </c>
      <c r="H316" s="51">
        <v>0.04</v>
      </c>
      <c r="I316" s="51">
        <v>2.4</v>
      </c>
      <c r="J316" s="51">
        <v>60</v>
      </c>
      <c r="K316" s="52">
        <v>75</v>
      </c>
      <c r="L316" s="51">
        <v>8.8800000000000008</v>
      </c>
      <c r="M316" s="71"/>
    </row>
    <row r="317" spans="1:13" ht="15" x14ac:dyDescent="0.25">
      <c r="A317" s="28">
        <f>A305</f>
        <v>2</v>
      </c>
      <c r="B317" s="14">
        <f>B305</f>
        <v>1</v>
      </c>
      <c r="C317" s="10" t="s">
        <v>26</v>
      </c>
      <c r="D317" s="7" t="s">
        <v>28</v>
      </c>
      <c r="E317" s="50" t="s">
        <v>131</v>
      </c>
      <c r="F317" s="51">
        <v>250</v>
      </c>
      <c r="G317" s="51">
        <v>1.8</v>
      </c>
      <c r="H317" s="51">
        <v>1.5</v>
      </c>
      <c r="I317" s="51">
        <v>8.4</v>
      </c>
      <c r="J317" s="51">
        <v>102</v>
      </c>
      <c r="K317" s="52">
        <v>82</v>
      </c>
      <c r="L317" s="51">
        <v>9.39</v>
      </c>
      <c r="M317" s="71"/>
    </row>
    <row r="318" spans="1:13" ht="15" x14ac:dyDescent="0.25">
      <c r="A318" s="25"/>
      <c r="B318" s="16"/>
      <c r="C318" s="11"/>
      <c r="D318" s="7" t="s">
        <v>29</v>
      </c>
      <c r="E318" s="50" t="s">
        <v>132</v>
      </c>
      <c r="F318" s="51">
        <v>200</v>
      </c>
      <c r="G318" s="51">
        <v>13.7</v>
      </c>
      <c r="H318" s="51">
        <v>24</v>
      </c>
      <c r="I318" s="51">
        <v>19.8</v>
      </c>
      <c r="J318" s="51">
        <v>242</v>
      </c>
      <c r="K318" s="52">
        <v>265</v>
      </c>
      <c r="L318" s="51">
        <v>33.130000000000003</v>
      </c>
      <c r="M318" s="71"/>
    </row>
    <row r="319" spans="1:13" ht="15" x14ac:dyDescent="0.25">
      <c r="A319" s="25"/>
      <c r="B319" s="16"/>
      <c r="C319" s="11"/>
      <c r="D319" s="7" t="s">
        <v>31</v>
      </c>
      <c r="E319" s="50" t="s">
        <v>133</v>
      </c>
      <c r="F319" s="51">
        <v>200</v>
      </c>
      <c r="G319" s="51">
        <v>0.3</v>
      </c>
      <c r="H319" s="51">
        <v>0.1</v>
      </c>
      <c r="I319" s="51">
        <v>24</v>
      </c>
      <c r="J319" s="51">
        <v>98</v>
      </c>
      <c r="K319" s="52">
        <v>349</v>
      </c>
      <c r="L319" s="51">
        <v>10.02</v>
      </c>
      <c r="M319" s="71"/>
    </row>
    <row r="320" spans="1:13" ht="15" x14ac:dyDescent="0.25">
      <c r="A320" s="25"/>
      <c r="B320" s="16"/>
      <c r="C320" s="11"/>
      <c r="D320" s="7" t="s">
        <v>23</v>
      </c>
      <c r="E320" s="50" t="s">
        <v>63</v>
      </c>
      <c r="F320" s="51">
        <v>50</v>
      </c>
      <c r="G320" s="51">
        <v>4.3</v>
      </c>
      <c r="H320" s="51">
        <v>0.5</v>
      </c>
      <c r="I320" s="51">
        <v>25</v>
      </c>
      <c r="J320" s="51">
        <v>136</v>
      </c>
      <c r="K320" s="52"/>
      <c r="L320" s="51">
        <v>7.53</v>
      </c>
      <c r="M320" s="71"/>
    </row>
    <row r="321" spans="1:13" ht="15" x14ac:dyDescent="0.25">
      <c r="A321" s="25"/>
      <c r="B321" s="16"/>
      <c r="C321" s="11"/>
      <c r="D321" s="7" t="s">
        <v>23</v>
      </c>
      <c r="E321" s="50" t="s">
        <v>50</v>
      </c>
      <c r="F321" s="51">
        <v>50</v>
      </c>
      <c r="G321" s="51">
        <v>1.5</v>
      </c>
      <c r="H321" s="51">
        <v>2E-3</v>
      </c>
      <c r="I321" s="51">
        <v>7</v>
      </c>
      <c r="J321" s="51">
        <v>12.6</v>
      </c>
      <c r="K321" s="52"/>
      <c r="L321" s="51">
        <v>2.66</v>
      </c>
      <c r="M321" s="71"/>
    </row>
    <row r="322" spans="1:13" ht="15" x14ac:dyDescent="0.25">
      <c r="A322" s="25"/>
      <c r="B322" s="16"/>
      <c r="C322" s="11"/>
      <c r="D322" s="7"/>
      <c r="E322" s="50"/>
      <c r="F322" s="51"/>
      <c r="G322" s="51"/>
      <c r="H322" s="51"/>
      <c r="I322" s="51"/>
      <c r="J322" s="51"/>
      <c r="K322" s="52"/>
      <c r="L322" s="51"/>
      <c r="M322" s="71"/>
    </row>
    <row r="323" spans="1:13" ht="15" x14ac:dyDescent="0.25">
      <c r="A323" s="25"/>
      <c r="B323" s="16"/>
      <c r="C323" s="11"/>
      <c r="D323" s="6"/>
      <c r="E323" s="50"/>
      <c r="F323" s="51"/>
      <c r="G323" s="51"/>
      <c r="H323" s="51"/>
      <c r="I323" s="51"/>
      <c r="J323" s="51"/>
      <c r="K323" s="52"/>
      <c r="L323" s="51"/>
      <c r="M323" s="71"/>
    </row>
    <row r="324" spans="1:13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  <c r="M324" s="71"/>
    </row>
    <row r="325" spans="1:13" ht="15" x14ac:dyDescent="0.25">
      <c r="A325" s="25"/>
      <c r="B325" s="16"/>
      <c r="C325" s="11"/>
      <c r="D325" s="19" t="s">
        <v>37</v>
      </c>
      <c r="E325" s="9"/>
      <c r="F325" s="21">
        <f>SUM(F316:F324)</f>
        <v>850</v>
      </c>
      <c r="G325" s="21">
        <f t="shared" ref="G325" si="192">SUM(G316:G324)</f>
        <v>24.1</v>
      </c>
      <c r="H325" s="21">
        <f t="shared" ref="H325" si="193">SUM(H316:H324)</f>
        <v>26.141999999999999</v>
      </c>
      <c r="I325" s="21">
        <f t="shared" ref="I325" si="194">SUM(I316:I324)</f>
        <v>86.6</v>
      </c>
      <c r="J325" s="21">
        <f t="shared" ref="J325" si="195">SUM(J316:J324)</f>
        <v>650.6</v>
      </c>
      <c r="K325" s="27"/>
      <c r="L325" s="21">
        <f>SUM(L316:L324)</f>
        <v>71.61</v>
      </c>
      <c r="M325" s="71"/>
    </row>
    <row r="326" spans="1:13" ht="15" x14ac:dyDescent="0.25">
      <c r="A326" s="26"/>
      <c r="B326" s="18"/>
      <c r="C326" s="8"/>
      <c r="D326" s="12" t="s">
        <v>33</v>
      </c>
      <c r="E326" s="50" t="s">
        <v>134</v>
      </c>
      <c r="F326" s="51">
        <v>180</v>
      </c>
      <c r="G326" s="51">
        <v>12.9</v>
      </c>
      <c r="H326" s="51">
        <v>14.5</v>
      </c>
      <c r="I326" s="51">
        <v>47</v>
      </c>
      <c r="J326" s="51">
        <v>114</v>
      </c>
      <c r="K326" s="52">
        <v>233</v>
      </c>
      <c r="L326" s="51">
        <v>64.08</v>
      </c>
      <c r="M326" s="71"/>
    </row>
    <row r="327" spans="1:13" ht="15" x14ac:dyDescent="0.25">
      <c r="A327" s="28">
        <f>A305</f>
        <v>2</v>
      </c>
      <c r="B327" s="14">
        <f>B305</f>
        <v>1</v>
      </c>
      <c r="C327" s="10" t="s">
        <v>32</v>
      </c>
      <c r="D327" s="12" t="s">
        <v>31</v>
      </c>
      <c r="E327" s="50" t="s">
        <v>58</v>
      </c>
      <c r="F327" s="51">
        <v>200</v>
      </c>
      <c r="G327" s="51">
        <v>5.8</v>
      </c>
      <c r="H327" s="51">
        <v>5</v>
      </c>
      <c r="I327" s="51">
        <v>8</v>
      </c>
      <c r="J327" s="51">
        <v>147</v>
      </c>
      <c r="K327" s="52">
        <v>386</v>
      </c>
      <c r="L327" s="51">
        <v>19.57</v>
      </c>
      <c r="M327" s="71"/>
    </row>
    <row r="328" spans="1:13" ht="15" x14ac:dyDescent="0.25">
      <c r="A328" s="25"/>
      <c r="B328" s="16"/>
      <c r="C328" s="11"/>
      <c r="D328" s="6"/>
      <c r="E328" s="50"/>
      <c r="F328" s="51"/>
      <c r="G328" s="51"/>
      <c r="H328" s="51"/>
      <c r="I328" s="51"/>
      <c r="J328" s="51"/>
      <c r="K328" s="52"/>
      <c r="L328" s="51"/>
      <c r="M328" s="71"/>
    </row>
    <row r="329" spans="1:13" ht="15" x14ac:dyDescent="0.25">
      <c r="A329" s="25"/>
      <c r="B329" s="16"/>
      <c r="C329" s="11"/>
      <c r="D329" s="6"/>
      <c r="E329" s="50"/>
      <c r="F329" s="51"/>
      <c r="G329" s="51"/>
      <c r="H329" s="51"/>
      <c r="I329" s="51"/>
      <c r="J329" s="51"/>
      <c r="K329" s="52"/>
      <c r="L329" s="51"/>
      <c r="M329" s="71"/>
    </row>
    <row r="330" spans="1:13" ht="15" x14ac:dyDescent="0.25">
      <c r="A330" s="25"/>
      <c r="B330" s="16"/>
      <c r="C330" s="11"/>
      <c r="D330" s="19" t="s">
        <v>37</v>
      </c>
      <c r="E330" s="9"/>
      <c r="F330" s="21">
        <f>SUM(F326:F329)</f>
        <v>380</v>
      </c>
      <c r="G330" s="21">
        <f t="shared" ref="G330" si="196">SUM(G326:G329)</f>
        <v>18.7</v>
      </c>
      <c r="H330" s="21">
        <f t="shared" ref="H330" si="197">SUM(H326:H329)</f>
        <v>19.5</v>
      </c>
      <c r="I330" s="21">
        <f t="shared" ref="I330" si="198">SUM(I326:I329)</f>
        <v>55</v>
      </c>
      <c r="J330" s="21">
        <f t="shared" ref="J330" si="199">SUM(J326:J329)</f>
        <v>261</v>
      </c>
      <c r="K330" s="27"/>
      <c r="L330" s="21">
        <f>SUM(L326:L329)</f>
        <v>83.65</v>
      </c>
      <c r="M330" s="71"/>
    </row>
    <row r="331" spans="1:13" ht="15" x14ac:dyDescent="0.25">
      <c r="A331" s="26"/>
      <c r="B331" s="18"/>
      <c r="C331" s="8"/>
      <c r="D331" s="7" t="s">
        <v>137</v>
      </c>
      <c r="E331" s="50" t="s">
        <v>135</v>
      </c>
      <c r="F331" s="51">
        <v>100</v>
      </c>
      <c r="G331" s="51">
        <v>8.1</v>
      </c>
      <c r="H331" s="51">
        <v>3.5</v>
      </c>
      <c r="I331" s="51">
        <v>15.4</v>
      </c>
      <c r="J331" s="51">
        <v>108.2</v>
      </c>
      <c r="K331" s="52">
        <v>53</v>
      </c>
      <c r="L331" s="51">
        <v>10.52</v>
      </c>
      <c r="M331" s="71"/>
    </row>
    <row r="332" spans="1:13" ht="15.75" thickBot="1" x14ac:dyDescent="0.3">
      <c r="A332" s="28">
        <f>A305</f>
        <v>2</v>
      </c>
      <c r="B332" s="14">
        <f>B305</f>
        <v>1</v>
      </c>
      <c r="C332" s="10" t="s">
        <v>34</v>
      </c>
      <c r="D332" s="7" t="s">
        <v>30</v>
      </c>
      <c r="E332" s="50" t="s">
        <v>90</v>
      </c>
      <c r="F332" s="51">
        <v>200</v>
      </c>
      <c r="G332" s="51">
        <v>6.8</v>
      </c>
      <c r="H332" s="51">
        <v>4.9000000000000004</v>
      </c>
      <c r="I332" s="51">
        <v>45.4</v>
      </c>
      <c r="J332" s="51">
        <v>173.2</v>
      </c>
      <c r="K332" s="52">
        <v>321</v>
      </c>
      <c r="L332" s="51">
        <v>18.190000000000001</v>
      </c>
      <c r="M332" s="71"/>
    </row>
    <row r="333" spans="1:13" ht="15" x14ac:dyDescent="0.25">
      <c r="A333" s="25"/>
      <c r="B333" s="16"/>
      <c r="C333" s="11"/>
      <c r="D333" s="5" t="s">
        <v>21</v>
      </c>
      <c r="E333" s="50" t="s">
        <v>136</v>
      </c>
      <c r="F333" s="51">
        <v>120</v>
      </c>
      <c r="G333" s="51">
        <v>0.1</v>
      </c>
      <c r="H333" s="51">
        <v>5.0999999999999996</v>
      </c>
      <c r="I333" s="51">
        <v>0.2</v>
      </c>
      <c r="J333" s="51">
        <v>72</v>
      </c>
      <c r="K333" s="52">
        <v>229</v>
      </c>
      <c r="L333" s="51">
        <v>61.3</v>
      </c>
      <c r="M333" s="71"/>
    </row>
    <row r="334" spans="1:13" ht="15" x14ac:dyDescent="0.25">
      <c r="A334" s="25"/>
      <c r="B334" s="16"/>
      <c r="C334" s="11"/>
      <c r="D334" s="7" t="s">
        <v>22</v>
      </c>
      <c r="E334" s="50" t="s">
        <v>72</v>
      </c>
      <c r="F334" s="51">
        <v>200</v>
      </c>
      <c r="G334" s="51">
        <v>7.0000000000000007E-2</v>
      </c>
      <c r="H334" s="51">
        <v>0.02</v>
      </c>
      <c r="I334" s="51">
        <v>15</v>
      </c>
      <c r="J334" s="51">
        <v>60</v>
      </c>
      <c r="K334" s="52">
        <v>378</v>
      </c>
      <c r="L334" s="51">
        <v>5.09</v>
      </c>
      <c r="M334" s="71"/>
    </row>
    <row r="335" spans="1:13" ht="15" x14ac:dyDescent="0.25">
      <c r="A335" s="25"/>
      <c r="B335" s="16"/>
      <c r="C335" s="11"/>
      <c r="D335" s="7" t="s">
        <v>23</v>
      </c>
      <c r="E335" s="50" t="s">
        <v>48</v>
      </c>
      <c r="F335" s="51">
        <v>13</v>
      </c>
      <c r="G335" s="51">
        <v>4.8</v>
      </c>
      <c r="H335" s="51">
        <v>8.1999999999999993</v>
      </c>
      <c r="I335" s="51">
        <v>0.1</v>
      </c>
      <c r="J335" s="51">
        <v>75</v>
      </c>
      <c r="K335" s="52">
        <v>14</v>
      </c>
      <c r="L335" s="51">
        <v>11.96</v>
      </c>
      <c r="M335" s="71"/>
    </row>
    <row r="336" spans="1:13" ht="15" x14ac:dyDescent="0.25">
      <c r="A336" s="25"/>
      <c r="B336" s="16"/>
      <c r="C336" s="11"/>
      <c r="D336" s="7" t="s">
        <v>23</v>
      </c>
      <c r="E336" s="50" t="s">
        <v>63</v>
      </c>
      <c r="F336" s="51">
        <v>75</v>
      </c>
      <c r="G336" s="51">
        <v>4.3</v>
      </c>
      <c r="H336" s="51">
        <v>0.5</v>
      </c>
      <c r="I336" s="51">
        <v>25</v>
      </c>
      <c r="J336" s="51">
        <v>136</v>
      </c>
      <c r="K336" s="52"/>
      <c r="L336" s="51">
        <v>7.53</v>
      </c>
      <c r="M336" s="71"/>
    </row>
    <row r="337" spans="1:13" ht="15" x14ac:dyDescent="0.25">
      <c r="A337" s="25"/>
      <c r="B337" s="16"/>
      <c r="C337" s="11"/>
      <c r="D337" s="7" t="s">
        <v>23</v>
      </c>
      <c r="E337" s="50" t="s">
        <v>50</v>
      </c>
      <c r="F337" s="51">
        <v>50</v>
      </c>
      <c r="G337" s="51">
        <v>1.5</v>
      </c>
      <c r="H337" s="51">
        <v>2E-3</v>
      </c>
      <c r="I337" s="51">
        <v>7</v>
      </c>
      <c r="J337" s="51">
        <v>12.6</v>
      </c>
      <c r="K337" s="52"/>
      <c r="L337" s="51">
        <v>2.66</v>
      </c>
      <c r="M337" s="71"/>
    </row>
    <row r="338" spans="1:13" ht="15" x14ac:dyDescent="0.25">
      <c r="A338" s="25"/>
      <c r="B338" s="16"/>
      <c r="C338" s="11"/>
      <c r="D338" s="19" t="s">
        <v>37</v>
      </c>
      <c r="E338" s="9"/>
      <c r="F338" s="21">
        <f>SUM(F331:F337)</f>
        <v>758</v>
      </c>
      <c r="G338" s="21">
        <f t="shared" ref="G338" si="200">SUM(G331:G337)</f>
        <v>25.669999999999998</v>
      </c>
      <c r="H338" s="21">
        <f t="shared" ref="H338" si="201">SUM(H331:H337)</f>
        <v>22.221999999999998</v>
      </c>
      <c r="I338" s="21">
        <f t="shared" ref="I338" si="202">SUM(I331:I337)</f>
        <v>108.1</v>
      </c>
      <c r="J338" s="21">
        <f t="shared" ref="J338" si="203">SUM(J331:J337)</f>
        <v>637</v>
      </c>
      <c r="K338" s="27"/>
      <c r="L338" s="21">
        <f>SUM(L331:L337)</f>
        <v>117.25</v>
      </c>
      <c r="M338" s="71"/>
    </row>
    <row r="339" spans="1:13" ht="15" x14ac:dyDescent="0.25">
      <c r="A339" s="26"/>
      <c r="B339" s="18"/>
      <c r="C339" s="8"/>
      <c r="D339" s="12" t="s">
        <v>36</v>
      </c>
      <c r="E339" s="50"/>
      <c r="F339" s="51"/>
      <c r="G339" s="51"/>
      <c r="H339" s="51"/>
      <c r="I339" s="51"/>
      <c r="J339" s="51"/>
      <c r="K339" s="52"/>
      <c r="L339" s="51"/>
      <c r="M339" s="71"/>
    </row>
    <row r="340" spans="1:13" ht="15" x14ac:dyDescent="0.25">
      <c r="A340" s="28">
        <f>A305</f>
        <v>2</v>
      </c>
      <c r="B340" s="14">
        <f>B305</f>
        <v>1</v>
      </c>
      <c r="C340" s="10" t="s">
        <v>35</v>
      </c>
      <c r="D340" s="12" t="s">
        <v>33</v>
      </c>
      <c r="E340" s="50"/>
      <c r="F340" s="51"/>
      <c r="G340" s="51"/>
      <c r="H340" s="51"/>
      <c r="I340" s="51"/>
      <c r="J340" s="51"/>
      <c r="K340" s="52"/>
      <c r="L340" s="51"/>
      <c r="M340" s="71"/>
    </row>
    <row r="341" spans="1:13" ht="15" x14ac:dyDescent="0.25">
      <c r="A341" s="25"/>
      <c r="B341" s="16"/>
      <c r="C341" s="11"/>
      <c r="D341" s="12" t="s">
        <v>31</v>
      </c>
      <c r="E341" s="50"/>
      <c r="F341" s="51"/>
      <c r="G341" s="51"/>
      <c r="H341" s="51"/>
      <c r="I341" s="51"/>
      <c r="J341" s="51"/>
      <c r="K341" s="52"/>
      <c r="L341" s="51"/>
      <c r="M341" s="71"/>
    </row>
    <row r="342" spans="1:13" ht="15" x14ac:dyDescent="0.25">
      <c r="A342" s="25"/>
      <c r="B342" s="16"/>
      <c r="C342" s="11"/>
      <c r="D342" s="12" t="s">
        <v>24</v>
      </c>
      <c r="E342" s="50"/>
      <c r="F342" s="51"/>
      <c r="G342" s="51"/>
      <c r="H342" s="51"/>
      <c r="I342" s="51"/>
      <c r="J342" s="51"/>
      <c r="K342" s="52"/>
      <c r="L342" s="51"/>
      <c r="M342" s="71"/>
    </row>
    <row r="343" spans="1:13" ht="15" x14ac:dyDescent="0.25">
      <c r="A343" s="2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  <c r="M343" s="71"/>
    </row>
    <row r="344" spans="1:13" ht="15" x14ac:dyDescent="0.25">
      <c r="A344" s="25"/>
      <c r="B344" s="16"/>
      <c r="C344" s="11"/>
      <c r="D344" s="6"/>
      <c r="E344" s="50"/>
      <c r="F344" s="51"/>
      <c r="G344" s="51"/>
      <c r="H344" s="51"/>
      <c r="I344" s="51"/>
      <c r="J344" s="51"/>
      <c r="K344" s="52"/>
      <c r="L344" s="51"/>
      <c r="M344" s="71"/>
    </row>
    <row r="345" spans="1:13" ht="15" x14ac:dyDescent="0.25">
      <c r="A345" s="25"/>
      <c r="B345" s="16"/>
      <c r="C345" s="11"/>
      <c r="D345" s="20" t="s">
        <v>37</v>
      </c>
      <c r="E345" s="9"/>
      <c r="F345" s="21">
        <f>SUM(F339:F344)</f>
        <v>0</v>
      </c>
      <c r="G345" s="21">
        <f t="shared" ref="G345" si="204">SUM(G339:G344)</f>
        <v>0</v>
      </c>
      <c r="H345" s="21">
        <f t="shared" ref="H345" si="205">SUM(H339:H344)</f>
        <v>0</v>
      </c>
      <c r="I345" s="21">
        <f t="shared" ref="I345" si="206">SUM(I339:I344)</f>
        <v>0</v>
      </c>
      <c r="J345" s="21">
        <f t="shared" ref="J345" si="207">SUM(J339:J344)</f>
        <v>0</v>
      </c>
      <c r="K345" s="27"/>
      <c r="L345" s="21">
        <f t="shared" ref="L345" ca="1" si="208">SUM(L339:L347)</f>
        <v>0</v>
      </c>
      <c r="M345" s="71"/>
    </row>
    <row r="346" spans="1:13" ht="15.75" thickBot="1" x14ac:dyDescent="0.3">
      <c r="A346" s="26"/>
      <c r="B346" s="18"/>
      <c r="C346" s="8"/>
      <c r="D346" s="66"/>
      <c r="E346" s="33"/>
      <c r="F346" s="34">
        <f>F311+F315+F325+F330+F338+F345</f>
        <v>2944</v>
      </c>
      <c r="G346" s="34">
        <f t="shared" ref="G346" si="209">G311+G315+G325+G330+G338+G345</f>
        <v>98.87</v>
      </c>
      <c r="H346" s="34">
        <f t="shared" ref="H346" si="210">H311+H315+H325+H330+H338+H345</f>
        <v>95.563999999999993</v>
      </c>
      <c r="I346" s="34">
        <f t="shared" ref="I346" si="211">I311+I315+I325+I330+I338+I345</f>
        <v>389.79999999999995</v>
      </c>
      <c r="J346" s="34">
        <f t="shared" ref="J346" si="212">J311+J315+J325+J330+J338+J345</f>
        <v>2277.9</v>
      </c>
      <c r="K346" s="35"/>
      <c r="L346" s="34">
        <f>L311+L315+L325+L330+L338</f>
        <v>406.55000000000007</v>
      </c>
      <c r="M346" s="71"/>
    </row>
    <row r="347" spans="1:13" ht="15.75" customHeight="1" thickBot="1" x14ac:dyDescent="0.3">
      <c r="A347" s="31">
        <f>A305</f>
        <v>2</v>
      </c>
      <c r="B347" s="32">
        <f>B305</f>
        <v>1</v>
      </c>
      <c r="C347" s="65" t="s">
        <v>4</v>
      </c>
      <c r="D347" s="5" t="s">
        <v>21</v>
      </c>
      <c r="E347" s="47" t="s">
        <v>138</v>
      </c>
      <c r="F347" s="48">
        <v>116</v>
      </c>
      <c r="G347" s="48">
        <v>5.4</v>
      </c>
      <c r="H347" s="48">
        <v>10.4</v>
      </c>
      <c r="I347" s="48">
        <v>1.27</v>
      </c>
      <c r="J347" s="48">
        <v>177</v>
      </c>
      <c r="K347" s="49">
        <v>210</v>
      </c>
      <c r="L347" s="48">
        <v>37.020000000000003</v>
      </c>
      <c r="M347" s="71"/>
    </row>
    <row r="348" spans="1:13" ht="15" x14ac:dyDescent="0.25">
      <c r="A348" s="15">
        <v>2</v>
      </c>
      <c r="B348" s="16">
        <v>2</v>
      </c>
      <c r="C348" s="24" t="s">
        <v>20</v>
      </c>
      <c r="D348" s="7" t="s">
        <v>22</v>
      </c>
      <c r="E348" s="50" t="s">
        <v>47</v>
      </c>
      <c r="F348" s="51">
        <v>200</v>
      </c>
      <c r="G348" s="51">
        <v>3.1</v>
      </c>
      <c r="H348" s="51">
        <v>2.8</v>
      </c>
      <c r="I348" s="51">
        <v>15.3</v>
      </c>
      <c r="J348" s="51">
        <v>96</v>
      </c>
      <c r="K348" s="52">
        <v>379</v>
      </c>
      <c r="L348" s="51">
        <v>10.67</v>
      </c>
      <c r="M348" s="71"/>
    </row>
    <row r="349" spans="1:13" ht="15" x14ac:dyDescent="0.25">
      <c r="A349" s="15"/>
      <c r="B349" s="16"/>
      <c r="C349" s="11"/>
      <c r="D349" s="7" t="s">
        <v>23</v>
      </c>
      <c r="E349" s="50" t="s">
        <v>48</v>
      </c>
      <c r="F349" s="51">
        <v>13</v>
      </c>
      <c r="G349" s="51">
        <v>4.8</v>
      </c>
      <c r="H349" s="51">
        <v>8.1999999999999993</v>
      </c>
      <c r="I349" s="51">
        <v>0.1</v>
      </c>
      <c r="J349" s="51">
        <v>75</v>
      </c>
      <c r="K349" s="52">
        <v>14</v>
      </c>
      <c r="L349" s="51">
        <v>11.96</v>
      </c>
      <c r="M349" s="71"/>
    </row>
    <row r="350" spans="1:13" ht="15" x14ac:dyDescent="0.25">
      <c r="A350" s="15"/>
      <c r="B350" s="16"/>
      <c r="C350" s="11"/>
      <c r="D350" s="7" t="s">
        <v>23</v>
      </c>
      <c r="E350" s="50" t="s">
        <v>63</v>
      </c>
      <c r="F350" s="51">
        <v>75</v>
      </c>
      <c r="G350" s="51">
        <v>4.3</v>
      </c>
      <c r="H350" s="51">
        <v>0.5</v>
      </c>
      <c r="I350" s="51">
        <v>25</v>
      </c>
      <c r="J350" s="51">
        <v>136</v>
      </c>
      <c r="K350" s="52"/>
      <c r="L350" s="51">
        <v>7.53</v>
      </c>
      <c r="M350" s="71"/>
    </row>
    <row r="351" spans="1:13" ht="15" x14ac:dyDescent="0.25">
      <c r="A351" s="15"/>
      <c r="B351" s="16"/>
      <c r="C351" s="11"/>
      <c r="D351" s="7" t="s">
        <v>23</v>
      </c>
      <c r="E351" s="50" t="s">
        <v>50</v>
      </c>
      <c r="F351" s="51">
        <v>20</v>
      </c>
      <c r="G351" s="51">
        <v>1.5</v>
      </c>
      <c r="H351" s="51">
        <v>2E-3</v>
      </c>
      <c r="I351" s="51">
        <v>7</v>
      </c>
      <c r="J351" s="51">
        <v>12.6</v>
      </c>
      <c r="K351" s="52"/>
      <c r="L351" s="51">
        <v>2.66</v>
      </c>
      <c r="M351" s="71"/>
    </row>
    <row r="352" spans="1:13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  <c r="M352" s="71"/>
    </row>
    <row r="353" spans="1:13" ht="15" x14ac:dyDescent="0.25">
      <c r="A353" s="15"/>
      <c r="B353" s="16"/>
      <c r="C353" s="11"/>
      <c r="D353" s="6"/>
      <c r="E353" s="50"/>
      <c r="F353" s="51"/>
      <c r="G353" s="51"/>
      <c r="H353" s="51"/>
      <c r="I353" s="51"/>
      <c r="J353" s="51"/>
      <c r="K353" s="52"/>
      <c r="L353" s="51"/>
      <c r="M353" s="71"/>
    </row>
    <row r="354" spans="1:13" ht="15" x14ac:dyDescent="0.25">
      <c r="A354" s="15"/>
      <c r="B354" s="16"/>
      <c r="C354" s="11"/>
      <c r="D354" s="19" t="s">
        <v>37</v>
      </c>
      <c r="E354" s="9"/>
      <c r="F354" s="21">
        <f>SUM(F347:F353)</f>
        <v>424</v>
      </c>
      <c r="G354" s="21">
        <f t="shared" ref="G354" si="213">SUM(G347:G353)</f>
        <v>19.100000000000001</v>
      </c>
      <c r="H354" s="21">
        <f t="shared" ref="H354" si="214">SUM(H347:H353)</f>
        <v>21.901999999999997</v>
      </c>
      <c r="I354" s="21">
        <f t="shared" ref="I354" si="215">SUM(I347:I353)</f>
        <v>48.67</v>
      </c>
      <c r="J354" s="21">
        <f t="shared" ref="J354" si="216">SUM(J347:J353)</f>
        <v>496.6</v>
      </c>
      <c r="K354" s="27"/>
      <c r="L354" s="21">
        <f t="shared" si="187"/>
        <v>69.84</v>
      </c>
      <c r="M354" s="71"/>
    </row>
    <row r="355" spans="1:13" ht="15" x14ac:dyDescent="0.25">
      <c r="A355" s="17"/>
      <c r="B355" s="18"/>
      <c r="C355" s="8"/>
      <c r="D355" s="12" t="s">
        <v>24</v>
      </c>
      <c r="E355" s="50" t="s">
        <v>53</v>
      </c>
      <c r="F355" s="51">
        <v>250</v>
      </c>
      <c r="G355" s="51">
        <v>0.05</v>
      </c>
      <c r="H355" s="51">
        <v>0</v>
      </c>
      <c r="I355" s="51">
        <v>10</v>
      </c>
      <c r="J355" s="51">
        <v>93</v>
      </c>
      <c r="K355" s="52"/>
      <c r="L355" s="51">
        <v>22.5</v>
      </c>
      <c r="M355" s="71"/>
    </row>
    <row r="356" spans="1:13" ht="15" x14ac:dyDescent="0.25">
      <c r="A356" s="14">
        <f>A348</f>
        <v>2</v>
      </c>
      <c r="B356" s="14">
        <f>B348</f>
        <v>2</v>
      </c>
      <c r="C356" s="10" t="s">
        <v>25</v>
      </c>
      <c r="D356" s="7" t="s">
        <v>22</v>
      </c>
      <c r="E356" s="50" t="s">
        <v>61</v>
      </c>
      <c r="F356" s="51">
        <v>200</v>
      </c>
      <c r="G356" s="51">
        <v>3.9</v>
      </c>
      <c r="H356" s="51">
        <v>4.0999999999999996</v>
      </c>
      <c r="I356" s="51">
        <v>16.5</v>
      </c>
      <c r="J356" s="51">
        <v>103</v>
      </c>
      <c r="K356" s="52">
        <v>382</v>
      </c>
      <c r="L356" s="51">
        <v>10.06</v>
      </c>
      <c r="M356" s="71"/>
    </row>
    <row r="357" spans="1:13" ht="15" x14ac:dyDescent="0.25">
      <c r="A357" s="15"/>
      <c r="B357" s="16"/>
      <c r="C357" s="11"/>
      <c r="D357" s="61" t="s">
        <v>33</v>
      </c>
      <c r="E357" s="50" t="s">
        <v>62</v>
      </c>
      <c r="F357" s="51">
        <v>170</v>
      </c>
      <c r="G357" s="51">
        <v>14.2</v>
      </c>
      <c r="H357" s="51">
        <v>13.3</v>
      </c>
      <c r="I357" s="51">
        <v>25.2</v>
      </c>
      <c r="J357" s="51">
        <v>177</v>
      </c>
      <c r="K357" s="52">
        <v>219</v>
      </c>
      <c r="L357" s="51">
        <v>66.760000000000005</v>
      </c>
      <c r="M357" s="71"/>
    </row>
    <row r="358" spans="1:13" ht="15" x14ac:dyDescent="0.25">
      <c r="A358" s="15"/>
      <c r="B358" s="16"/>
      <c r="C358" s="11"/>
      <c r="D358" s="19" t="s">
        <v>37</v>
      </c>
      <c r="E358" s="9"/>
      <c r="F358" s="21">
        <f>SUM(F355:F357)</f>
        <v>620</v>
      </c>
      <c r="G358" s="21">
        <f t="shared" ref="G358" si="217">SUM(G355:G357)</f>
        <v>18.149999999999999</v>
      </c>
      <c r="H358" s="21">
        <f t="shared" ref="H358" si="218">SUM(H355:H357)</f>
        <v>17.399999999999999</v>
      </c>
      <c r="I358" s="21">
        <f t="shared" ref="I358" si="219">SUM(I355:I357)</f>
        <v>51.7</v>
      </c>
      <c r="J358" s="21">
        <f t="shared" ref="J358" si="220">SUM(J355:J357)</f>
        <v>373</v>
      </c>
      <c r="K358" s="27"/>
      <c r="L358" s="21">
        <f>SUM(L355:L357)</f>
        <v>99.320000000000007</v>
      </c>
      <c r="M358" s="71"/>
    </row>
    <row r="359" spans="1:13" ht="15" x14ac:dyDescent="0.25">
      <c r="A359" s="17"/>
      <c r="B359" s="18"/>
      <c r="C359" s="8"/>
      <c r="D359" s="7" t="s">
        <v>27</v>
      </c>
      <c r="E359" s="50" t="s">
        <v>139</v>
      </c>
      <c r="F359" s="51">
        <v>100</v>
      </c>
      <c r="G359" s="51">
        <v>10.7</v>
      </c>
      <c r="H359" s="51">
        <v>3.2</v>
      </c>
      <c r="I359" s="51">
        <v>1.4</v>
      </c>
      <c r="J359" s="51">
        <v>78</v>
      </c>
      <c r="K359" s="52">
        <v>46</v>
      </c>
      <c r="L359" s="51">
        <v>5.78</v>
      </c>
      <c r="M359" s="71"/>
    </row>
    <row r="360" spans="1:13" ht="15" x14ac:dyDescent="0.25">
      <c r="A360" s="14">
        <f>A348</f>
        <v>2</v>
      </c>
      <c r="B360" s="14">
        <f>B348</f>
        <v>2</v>
      </c>
      <c r="C360" s="10" t="s">
        <v>26</v>
      </c>
      <c r="D360" s="7" t="s">
        <v>28</v>
      </c>
      <c r="E360" s="50" t="s">
        <v>140</v>
      </c>
      <c r="F360" s="51">
        <v>250</v>
      </c>
      <c r="G360" s="51">
        <v>0.1</v>
      </c>
      <c r="H360" s="51">
        <v>4.9000000000000004</v>
      </c>
      <c r="I360" s="51">
        <v>9</v>
      </c>
      <c r="J360" s="51">
        <v>98.2</v>
      </c>
      <c r="K360" s="52">
        <v>99</v>
      </c>
      <c r="L360" s="51">
        <v>7.79</v>
      </c>
      <c r="M360" s="71"/>
    </row>
    <row r="361" spans="1:13" ht="15" x14ac:dyDescent="0.25">
      <c r="A361" s="15"/>
      <c r="B361" s="16"/>
      <c r="C361" s="11"/>
      <c r="D361" s="7" t="s">
        <v>30</v>
      </c>
      <c r="E361" s="50" t="s">
        <v>141</v>
      </c>
      <c r="F361" s="51">
        <v>200</v>
      </c>
      <c r="G361" s="51">
        <v>3.1</v>
      </c>
      <c r="H361" s="51">
        <v>7.1</v>
      </c>
      <c r="I361" s="51">
        <v>20.5</v>
      </c>
      <c r="J361" s="51">
        <v>185.7</v>
      </c>
      <c r="K361" s="52">
        <v>145</v>
      </c>
      <c r="L361" s="51">
        <v>12.85</v>
      </c>
      <c r="M361" s="71"/>
    </row>
    <row r="362" spans="1:13" ht="15" x14ac:dyDescent="0.25">
      <c r="A362" s="15"/>
      <c r="B362" s="16"/>
      <c r="C362" s="11"/>
      <c r="D362" s="7" t="s">
        <v>29</v>
      </c>
      <c r="E362" s="50" t="s">
        <v>142</v>
      </c>
      <c r="F362" s="51">
        <v>90</v>
      </c>
      <c r="G362" s="51">
        <v>6.5</v>
      </c>
      <c r="H362" s="51">
        <v>3.8</v>
      </c>
      <c r="I362" s="51">
        <v>6</v>
      </c>
      <c r="J362" s="51">
        <v>153</v>
      </c>
      <c r="K362" s="52">
        <v>239</v>
      </c>
      <c r="L362" s="51">
        <v>41.47</v>
      </c>
      <c r="M362" s="71"/>
    </row>
    <row r="363" spans="1:13" ht="15" x14ac:dyDescent="0.25">
      <c r="A363" s="15"/>
      <c r="B363" s="16"/>
      <c r="C363" s="11"/>
      <c r="D363" s="7" t="s">
        <v>31</v>
      </c>
      <c r="E363" s="50" t="s">
        <v>69</v>
      </c>
      <c r="F363" s="51">
        <v>200</v>
      </c>
      <c r="G363" s="51">
        <v>0.8</v>
      </c>
      <c r="H363" s="51">
        <v>0.05</v>
      </c>
      <c r="I363" s="51">
        <v>28</v>
      </c>
      <c r="J363" s="51">
        <v>115</v>
      </c>
      <c r="K363" s="52">
        <v>348</v>
      </c>
      <c r="L363" s="51">
        <v>8.1199999999999992</v>
      </c>
      <c r="M363" s="71"/>
    </row>
    <row r="364" spans="1:13" ht="15" x14ac:dyDescent="0.25">
      <c r="A364" s="15"/>
      <c r="B364" s="16"/>
      <c r="C364" s="11"/>
      <c r="D364" s="7" t="s">
        <v>23</v>
      </c>
      <c r="E364" s="50" t="s">
        <v>63</v>
      </c>
      <c r="F364" s="51">
        <v>50</v>
      </c>
      <c r="G364" s="51">
        <v>4.3</v>
      </c>
      <c r="H364" s="51">
        <v>0.5</v>
      </c>
      <c r="I364" s="51">
        <v>25</v>
      </c>
      <c r="J364" s="51">
        <v>136</v>
      </c>
      <c r="K364" s="52"/>
      <c r="L364" s="51">
        <v>7.53</v>
      </c>
      <c r="M364" s="71"/>
    </row>
    <row r="365" spans="1:13" ht="15" x14ac:dyDescent="0.25">
      <c r="A365" s="15"/>
      <c r="B365" s="16"/>
      <c r="C365" s="11"/>
      <c r="D365" s="7" t="s">
        <v>23</v>
      </c>
      <c r="E365" s="50" t="s">
        <v>50</v>
      </c>
      <c r="F365" s="51">
        <v>30</v>
      </c>
      <c r="G365" s="51">
        <v>1.5</v>
      </c>
      <c r="H365" s="51">
        <v>2E-3</v>
      </c>
      <c r="I365" s="51">
        <v>7</v>
      </c>
      <c r="J365" s="51">
        <v>12.6</v>
      </c>
      <c r="K365" s="52"/>
      <c r="L365" s="51">
        <v>2.66</v>
      </c>
      <c r="M365" s="71"/>
    </row>
    <row r="366" spans="1:13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  <c r="M366" s="71"/>
    </row>
    <row r="367" spans="1:13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  <c r="M367" s="71"/>
    </row>
    <row r="368" spans="1:13" ht="15" x14ac:dyDescent="0.25">
      <c r="A368" s="15"/>
      <c r="B368" s="16"/>
      <c r="C368" s="11"/>
      <c r="D368" s="19" t="s">
        <v>37</v>
      </c>
      <c r="E368" s="9"/>
      <c r="F368" s="21">
        <f>SUM(F359:F367)</f>
        <v>920</v>
      </c>
      <c r="G368" s="21">
        <f t="shared" ref="G368" si="221">SUM(G359:G367)</f>
        <v>27</v>
      </c>
      <c r="H368" s="21">
        <f t="shared" ref="H368" si="222">SUM(H359:H367)</f>
        <v>19.552</v>
      </c>
      <c r="I368" s="21">
        <f t="shared" ref="I368" si="223">SUM(I359:I367)</f>
        <v>96.9</v>
      </c>
      <c r="J368" s="21">
        <f t="shared" ref="J368" si="224">SUM(J359:J367)</f>
        <v>778.5</v>
      </c>
      <c r="K368" s="27"/>
      <c r="L368" s="21">
        <f>SUM(L359:L367)</f>
        <v>86.2</v>
      </c>
      <c r="M368" s="71"/>
    </row>
    <row r="369" spans="1:13" ht="15" x14ac:dyDescent="0.25">
      <c r="A369" s="17"/>
      <c r="B369" s="18"/>
      <c r="C369" s="8"/>
      <c r="D369" s="12" t="s">
        <v>123</v>
      </c>
      <c r="E369" s="50" t="s">
        <v>143</v>
      </c>
      <c r="F369" s="51">
        <v>40</v>
      </c>
      <c r="G369" s="51">
        <v>5.0999999999999996</v>
      </c>
      <c r="H369" s="51">
        <v>3.8</v>
      </c>
      <c r="I369" s="51">
        <v>35.4</v>
      </c>
      <c r="J369" s="51">
        <v>81.400000000000006</v>
      </c>
      <c r="K369" s="52"/>
      <c r="L369" s="51">
        <v>6.28</v>
      </c>
      <c r="M369" s="71"/>
    </row>
    <row r="370" spans="1:13" ht="15" x14ac:dyDescent="0.25">
      <c r="A370" s="14">
        <f>A348</f>
        <v>2</v>
      </c>
      <c r="B370" s="14">
        <f>B348</f>
        <v>2</v>
      </c>
      <c r="C370" s="10" t="s">
        <v>32</v>
      </c>
      <c r="D370" s="12" t="s">
        <v>31</v>
      </c>
      <c r="E370" s="50" t="s">
        <v>58</v>
      </c>
      <c r="F370" s="51">
        <v>200</v>
      </c>
      <c r="G370" s="51">
        <v>5.8</v>
      </c>
      <c r="H370" s="51">
        <v>5</v>
      </c>
      <c r="I370" s="51">
        <v>8</v>
      </c>
      <c r="J370" s="51">
        <v>147</v>
      </c>
      <c r="K370" s="52">
        <v>386</v>
      </c>
      <c r="L370" s="51">
        <v>19.57</v>
      </c>
      <c r="M370" s="71"/>
    </row>
    <row r="371" spans="1:13" ht="15" x14ac:dyDescent="0.25">
      <c r="A371" s="15"/>
      <c r="B371" s="16"/>
      <c r="C371" s="11"/>
      <c r="D371" s="6"/>
      <c r="E371" s="50"/>
      <c r="F371" s="51"/>
      <c r="G371" s="51"/>
      <c r="H371" s="51"/>
      <c r="I371" s="51"/>
      <c r="J371" s="51"/>
      <c r="K371" s="52"/>
      <c r="L371" s="51"/>
      <c r="M371" s="71"/>
    </row>
    <row r="372" spans="1:13" ht="15" x14ac:dyDescent="0.25">
      <c r="A372" s="15"/>
      <c r="B372" s="16"/>
      <c r="C372" s="11"/>
      <c r="D372" s="6"/>
      <c r="E372" s="50"/>
      <c r="F372" s="51"/>
      <c r="G372" s="51"/>
      <c r="H372" s="51"/>
      <c r="I372" s="51"/>
      <c r="J372" s="51"/>
      <c r="K372" s="52"/>
      <c r="L372" s="51"/>
      <c r="M372" s="71"/>
    </row>
    <row r="373" spans="1:13" ht="15" x14ac:dyDescent="0.25">
      <c r="A373" s="15"/>
      <c r="B373" s="16"/>
      <c r="C373" s="11"/>
      <c r="D373" s="19" t="s">
        <v>37</v>
      </c>
      <c r="E373" s="9"/>
      <c r="F373" s="21">
        <f>SUM(F369:F372)</f>
        <v>240</v>
      </c>
      <c r="G373" s="21">
        <f t="shared" ref="G373" si="225">SUM(G369:G372)</f>
        <v>10.899999999999999</v>
      </c>
      <c r="H373" s="21">
        <f t="shared" ref="H373" si="226">SUM(H369:H372)</f>
        <v>8.8000000000000007</v>
      </c>
      <c r="I373" s="21">
        <f t="shared" ref="I373" si="227">SUM(I369:I372)</f>
        <v>43.4</v>
      </c>
      <c r="J373" s="21">
        <f t="shared" ref="J373" si="228">SUM(J369:J372)</f>
        <v>228.4</v>
      </c>
      <c r="K373" s="27"/>
      <c r="L373" s="21">
        <f>SUM(L369:L372)</f>
        <v>25.85</v>
      </c>
      <c r="M373" s="71"/>
    </row>
    <row r="374" spans="1:13" ht="15" x14ac:dyDescent="0.25">
      <c r="A374" s="17"/>
      <c r="B374" s="18"/>
      <c r="C374" s="8"/>
      <c r="D374" s="7" t="s">
        <v>27</v>
      </c>
      <c r="E374" s="50" t="s">
        <v>183</v>
      </c>
      <c r="F374" s="51">
        <v>100</v>
      </c>
      <c r="G374" s="51">
        <v>0.9</v>
      </c>
      <c r="H374" s="51">
        <v>2.8</v>
      </c>
      <c r="I374" s="51">
        <v>18</v>
      </c>
      <c r="J374" s="51">
        <v>23.5</v>
      </c>
      <c r="K374" s="52">
        <v>43</v>
      </c>
      <c r="L374" s="51">
        <v>3.16</v>
      </c>
      <c r="M374" s="71"/>
    </row>
    <row r="375" spans="1:13" ht="15" x14ac:dyDescent="0.25">
      <c r="A375" s="14">
        <f>A348</f>
        <v>2</v>
      </c>
      <c r="B375" s="14">
        <f>B348</f>
        <v>2</v>
      </c>
      <c r="C375" s="10" t="s">
        <v>34</v>
      </c>
      <c r="D375" s="7" t="s">
        <v>30</v>
      </c>
      <c r="E375" s="50" t="s">
        <v>144</v>
      </c>
      <c r="F375" s="51">
        <v>160</v>
      </c>
      <c r="G375" s="51">
        <v>4.4000000000000004</v>
      </c>
      <c r="H375" s="51">
        <v>4.2</v>
      </c>
      <c r="I375" s="51">
        <v>24.5</v>
      </c>
      <c r="J375" s="51">
        <v>119</v>
      </c>
      <c r="K375" s="52">
        <v>171</v>
      </c>
      <c r="L375" s="51">
        <v>10.83</v>
      </c>
      <c r="M375" s="71"/>
    </row>
    <row r="376" spans="1:13" ht="15" x14ac:dyDescent="0.25">
      <c r="A376" s="15"/>
      <c r="B376" s="16"/>
      <c r="C376" s="11"/>
      <c r="D376" s="7" t="s">
        <v>21</v>
      </c>
      <c r="E376" s="50" t="s">
        <v>145</v>
      </c>
      <c r="F376" s="51">
        <v>100</v>
      </c>
      <c r="G376" s="51">
        <v>3.2</v>
      </c>
      <c r="H376" s="51">
        <v>5.0999999999999996</v>
      </c>
      <c r="I376" s="51">
        <v>5.12</v>
      </c>
      <c r="J376" s="51">
        <v>91.2</v>
      </c>
      <c r="K376" s="52">
        <v>250</v>
      </c>
      <c r="L376" s="51">
        <v>67.72</v>
      </c>
      <c r="M376" s="71"/>
    </row>
    <row r="377" spans="1:13" ht="15" x14ac:dyDescent="0.25">
      <c r="A377" s="15"/>
      <c r="B377" s="16"/>
      <c r="C377" s="11"/>
      <c r="D377" s="7" t="s">
        <v>31</v>
      </c>
      <c r="E377" s="50" t="s">
        <v>118</v>
      </c>
      <c r="F377" s="51">
        <v>200</v>
      </c>
      <c r="G377" s="51">
        <v>7.0000000000000007E-2</v>
      </c>
      <c r="H377" s="51">
        <v>0.02</v>
      </c>
      <c r="I377" s="51">
        <v>4.2</v>
      </c>
      <c r="J377" s="51">
        <v>60</v>
      </c>
      <c r="K377" s="52">
        <v>376</v>
      </c>
      <c r="L377" s="51">
        <v>1.52</v>
      </c>
      <c r="M377" s="71"/>
    </row>
    <row r="378" spans="1:13" ht="15" x14ac:dyDescent="0.25">
      <c r="A378" s="15"/>
      <c r="B378" s="16"/>
      <c r="C378" s="11"/>
      <c r="D378" s="7" t="s">
        <v>23</v>
      </c>
      <c r="E378" s="50" t="s">
        <v>48</v>
      </c>
      <c r="F378" s="51">
        <v>13</v>
      </c>
      <c r="G378" s="51">
        <v>4.8</v>
      </c>
      <c r="H378" s="51">
        <v>8.1999999999999993</v>
      </c>
      <c r="I378" s="51">
        <v>0.1</v>
      </c>
      <c r="J378" s="51">
        <v>75</v>
      </c>
      <c r="K378" s="52">
        <v>14</v>
      </c>
      <c r="L378" s="51">
        <v>11.96</v>
      </c>
      <c r="M378" s="71"/>
    </row>
    <row r="379" spans="1:13" ht="15" x14ac:dyDescent="0.25">
      <c r="A379" s="15"/>
      <c r="B379" s="16"/>
      <c r="C379" s="11"/>
      <c r="D379" s="7" t="s">
        <v>23</v>
      </c>
      <c r="E379" s="50" t="s">
        <v>63</v>
      </c>
      <c r="F379" s="51">
        <v>75</v>
      </c>
      <c r="G379" s="51">
        <v>4.3</v>
      </c>
      <c r="H379" s="51">
        <v>0.5</v>
      </c>
      <c r="I379" s="51">
        <v>25</v>
      </c>
      <c r="J379" s="51">
        <v>136</v>
      </c>
      <c r="K379" s="52"/>
      <c r="L379" s="51">
        <v>7.53</v>
      </c>
      <c r="M379" s="71"/>
    </row>
    <row r="380" spans="1:13" ht="15" x14ac:dyDescent="0.25">
      <c r="A380" s="15"/>
      <c r="B380" s="16"/>
      <c r="C380" s="11"/>
      <c r="D380" s="7" t="s">
        <v>23</v>
      </c>
      <c r="E380" s="50" t="s">
        <v>50</v>
      </c>
      <c r="F380" s="51">
        <v>50</v>
      </c>
      <c r="G380" s="51">
        <v>1.5</v>
      </c>
      <c r="H380" s="51">
        <v>2E-3</v>
      </c>
      <c r="I380" s="51">
        <v>7</v>
      </c>
      <c r="J380" s="51">
        <v>12.6</v>
      </c>
      <c r="K380" s="52"/>
      <c r="L380" s="51">
        <v>2.66</v>
      </c>
      <c r="M380" s="71"/>
    </row>
    <row r="381" spans="1:13" ht="15" x14ac:dyDescent="0.25">
      <c r="A381" s="15"/>
      <c r="B381" s="16"/>
      <c r="C381" s="11"/>
      <c r="D381" s="19" t="s">
        <v>37</v>
      </c>
      <c r="E381" s="9"/>
      <c r="F381" s="21">
        <f>SUM(F374:F380)</f>
        <v>698</v>
      </c>
      <c r="G381" s="21">
        <f t="shared" ref="G381" si="229">SUM(G374:G380)</f>
        <v>19.170000000000002</v>
      </c>
      <c r="H381" s="21">
        <f t="shared" ref="H381" si="230">SUM(H374:H380)</f>
        <v>20.821999999999999</v>
      </c>
      <c r="I381" s="21">
        <f t="shared" ref="I381" si="231">SUM(I374:I380)</f>
        <v>83.92</v>
      </c>
      <c r="J381" s="21">
        <f t="shared" ref="J381" si="232">SUM(J374:J380)</f>
        <v>517.29999999999995</v>
      </c>
      <c r="K381" s="27"/>
      <c r="L381" s="21">
        <f>SUM(L374:L380)</f>
        <v>105.38</v>
      </c>
      <c r="M381" s="71"/>
    </row>
    <row r="382" spans="1:13" ht="15" x14ac:dyDescent="0.25">
      <c r="A382" s="17"/>
      <c r="B382" s="18"/>
      <c r="C382" s="8"/>
      <c r="D382" s="12" t="s">
        <v>36</v>
      </c>
      <c r="E382" s="50"/>
      <c r="F382" s="51"/>
      <c r="G382" s="51"/>
      <c r="H382" s="51"/>
      <c r="I382" s="51"/>
      <c r="J382" s="51"/>
      <c r="K382" s="52"/>
      <c r="L382" s="51"/>
      <c r="M382" s="71"/>
    </row>
    <row r="383" spans="1:13" ht="15" x14ac:dyDescent="0.25">
      <c r="A383" s="14">
        <f>A348</f>
        <v>2</v>
      </c>
      <c r="B383" s="14">
        <f>B348</f>
        <v>2</v>
      </c>
      <c r="C383" s="10" t="s">
        <v>35</v>
      </c>
      <c r="D383" s="12" t="s">
        <v>33</v>
      </c>
      <c r="E383" s="50"/>
      <c r="F383" s="51"/>
      <c r="G383" s="51"/>
      <c r="H383" s="51"/>
      <c r="I383" s="51"/>
      <c r="J383" s="51"/>
      <c r="K383" s="52"/>
      <c r="L383" s="51"/>
      <c r="M383" s="71"/>
    </row>
    <row r="384" spans="1:13" ht="15" x14ac:dyDescent="0.25">
      <c r="A384" s="15"/>
      <c r="B384" s="16"/>
      <c r="C384" s="11"/>
      <c r="D384" s="12" t="s">
        <v>31</v>
      </c>
      <c r="E384" s="50"/>
      <c r="F384" s="51"/>
      <c r="G384" s="51"/>
      <c r="H384" s="51"/>
      <c r="I384" s="51"/>
      <c r="J384" s="51"/>
      <c r="K384" s="52"/>
      <c r="L384" s="51"/>
      <c r="M384" s="71"/>
    </row>
    <row r="385" spans="1:13" ht="15" x14ac:dyDescent="0.25">
      <c r="A385" s="15"/>
      <c r="B385" s="16"/>
      <c r="C385" s="11"/>
      <c r="D385" s="12" t="s">
        <v>24</v>
      </c>
      <c r="E385" s="50"/>
      <c r="F385" s="51"/>
      <c r="G385" s="51"/>
      <c r="H385" s="51"/>
      <c r="I385" s="51"/>
      <c r="J385" s="51"/>
      <c r="K385" s="52"/>
      <c r="L385" s="51"/>
      <c r="M385" s="71"/>
    </row>
    <row r="386" spans="1:13" ht="15" x14ac:dyDescent="0.25">
      <c r="A386" s="15"/>
      <c r="B386" s="16"/>
      <c r="C386" s="11"/>
      <c r="D386" s="6"/>
      <c r="E386" s="50"/>
      <c r="F386" s="51"/>
      <c r="G386" s="51"/>
      <c r="H386" s="51"/>
      <c r="I386" s="51"/>
      <c r="J386" s="51"/>
      <c r="K386" s="52"/>
      <c r="L386" s="51"/>
      <c r="M386" s="71"/>
    </row>
    <row r="387" spans="1:13" ht="15" x14ac:dyDescent="0.25">
      <c r="A387" s="15"/>
      <c r="B387" s="16"/>
      <c r="C387" s="11"/>
      <c r="D387" s="6"/>
      <c r="E387" s="50"/>
      <c r="F387" s="51"/>
      <c r="G387" s="51"/>
      <c r="H387" s="51"/>
      <c r="I387" s="51"/>
      <c r="J387" s="51"/>
      <c r="K387" s="52"/>
      <c r="L387" s="51"/>
      <c r="M387" s="71"/>
    </row>
    <row r="388" spans="1:13" ht="15" x14ac:dyDescent="0.25">
      <c r="A388" s="15"/>
      <c r="B388" s="16"/>
      <c r="C388" s="11"/>
      <c r="D388" s="20" t="s">
        <v>37</v>
      </c>
      <c r="E388" s="9"/>
      <c r="F388" s="21">
        <f>SUM(F382:F387)</f>
        <v>0</v>
      </c>
      <c r="G388" s="21">
        <f t="shared" ref="G388" si="233">SUM(G382:G387)</f>
        <v>0</v>
      </c>
      <c r="H388" s="21">
        <f t="shared" ref="H388" si="234">SUM(H382:H387)</f>
        <v>0</v>
      </c>
      <c r="I388" s="21">
        <f t="shared" ref="I388" si="235">SUM(I382:I387)</f>
        <v>0</v>
      </c>
      <c r="J388" s="21">
        <f t="shared" ref="J388" si="236">SUM(J382:J387)</f>
        <v>0</v>
      </c>
      <c r="K388" s="27"/>
      <c r="L388" s="21">
        <f t="shared" ref="L388" ca="1" si="237">SUM(L382:L390)</f>
        <v>0</v>
      </c>
      <c r="M388" s="71"/>
    </row>
    <row r="389" spans="1:13" ht="15.75" thickBot="1" x14ac:dyDescent="0.3">
      <c r="A389" s="17"/>
      <c r="B389" s="18"/>
      <c r="C389" s="8"/>
      <c r="D389" s="66"/>
      <c r="E389" s="33"/>
      <c r="F389" s="34">
        <f>F354+F358+F368+F373+F381+F388</f>
        <v>2902</v>
      </c>
      <c r="G389" s="34">
        <f t="shared" ref="G389" si="238">G354+G358+G368+G373+G381+G388</f>
        <v>94.320000000000007</v>
      </c>
      <c r="H389" s="34">
        <f t="shared" ref="H389" si="239">H354+H358+H368+H373+H381+H388</f>
        <v>88.475999999999999</v>
      </c>
      <c r="I389" s="34">
        <f t="shared" ref="I389" si="240">I354+I358+I368+I373+I381+I388</f>
        <v>324.59000000000003</v>
      </c>
      <c r="J389" s="34">
        <f t="shared" ref="J389" si="241">J354+J358+J368+J373+J381+J388</f>
        <v>2393.8000000000002</v>
      </c>
      <c r="K389" s="35"/>
      <c r="L389" s="34">
        <f>L354+L358+L368+L373+L381</f>
        <v>386.59000000000003</v>
      </c>
      <c r="M389" s="71"/>
    </row>
    <row r="390" spans="1:13" ht="15.75" customHeight="1" thickBot="1" x14ac:dyDescent="0.3">
      <c r="A390" s="36">
        <f>A348</f>
        <v>2</v>
      </c>
      <c r="B390" s="36">
        <f>B348</f>
        <v>2</v>
      </c>
      <c r="C390" s="65" t="s">
        <v>4</v>
      </c>
      <c r="D390" s="5" t="s">
        <v>21</v>
      </c>
      <c r="E390" s="47" t="s">
        <v>146</v>
      </c>
      <c r="F390" s="48">
        <v>250</v>
      </c>
      <c r="G390" s="48">
        <v>5.3</v>
      </c>
      <c r="H390" s="48">
        <v>2</v>
      </c>
      <c r="I390" s="48">
        <v>18</v>
      </c>
      <c r="J390" s="48">
        <v>136</v>
      </c>
      <c r="K390" s="49">
        <v>121</v>
      </c>
      <c r="L390" s="48">
        <v>11.62</v>
      </c>
      <c r="M390" s="71"/>
    </row>
    <row r="391" spans="1:13" ht="15" x14ac:dyDescent="0.25">
      <c r="A391" s="22">
        <v>2</v>
      </c>
      <c r="B391" s="23">
        <v>3</v>
      </c>
      <c r="C391" s="24" t="s">
        <v>20</v>
      </c>
      <c r="D391" s="7" t="s">
        <v>22</v>
      </c>
      <c r="E391" s="50" t="s">
        <v>47</v>
      </c>
      <c r="F391" s="51">
        <v>200</v>
      </c>
      <c r="G391" s="51">
        <v>3.1</v>
      </c>
      <c r="H391" s="51">
        <v>2.8</v>
      </c>
      <c r="I391" s="51">
        <v>15.3</v>
      </c>
      <c r="J391" s="51">
        <v>96</v>
      </c>
      <c r="K391" s="52">
        <v>379</v>
      </c>
      <c r="L391" s="51">
        <v>10.67</v>
      </c>
      <c r="M391" s="71"/>
    </row>
    <row r="392" spans="1:13" ht="15" x14ac:dyDescent="0.25">
      <c r="A392" s="25"/>
      <c r="B392" s="16"/>
      <c r="C392" s="11"/>
      <c r="D392" s="7" t="s">
        <v>23</v>
      </c>
      <c r="E392" s="50" t="s">
        <v>48</v>
      </c>
      <c r="F392" s="51">
        <v>13</v>
      </c>
      <c r="G392" s="51">
        <v>4.8</v>
      </c>
      <c r="H392" s="51">
        <v>8.1999999999999993</v>
      </c>
      <c r="I392" s="51">
        <v>0.1</v>
      </c>
      <c r="J392" s="51">
        <v>75</v>
      </c>
      <c r="K392" s="52">
        <v>14</v>
      </c>
      <c r="L392" s="51">
        <v>11.96</v>
      </c>
      <c r="M392" s="71"/>
    </row>
    <row r="393" spans="1:13" ht="15" x14ac:dyDescent="0.25">
      <c r="A393" s="25"/>
      <c r="B393" s="16"/>
      <c r="C393" s="11"/>
      <c r="D393" s="7" t="s">
        <v>23</v>
      </c>
      <c r="E393" s="50" t="s">
        <v>74</v>
      </c>
      <c r="F393" s="51">
        <v>27</v>
      </c>
      <c r="G393" s="51">
        <v>1.2</v>
      </c>
      <c r="H393" s="51">
        <v>3</v>
      </c>
      <c r="I393" s="51">
        <v>0</v>
      </c>
      <c r="J393" s="51">
        <v>63</v>
      </c>
      <c r="K393" s="52">
        <v>15</v>
      </c>
      <c r="L393" s="51">
        <v>15.66</v>
      </c>
      <c r="M393" s="71"/>
    </row>
    <row r="394" spans="1:13" ht="15" x14ac:dyDescent="0.25">
      <c r="A394" s="25"/>
      <c r="B394" s="16"/>
      <c r="C394" s="11"/>
      <c r="D394" s="7" t="s">
        <v>23</v>
      </c>
      <c r="E394" s="50" t="s">
        <v>63</v>
      </c>
      <c r="F394" s="51">
        <v>65</v>
      </c>
      <c r="G394" s="51">
        <v>4.3</v>
      </c>
      <c r="H394" s="51">
        <v>0.5</v>
      </c>
      <c r="I394" s="51">
        <v>25</v>
      </c>
      <c r="J394" s="51">
        <v>136</v>
      </c>
      <c r="K394" s="52"/>
      <c r="L394" s="51">
        <v>7.53</v>
      </c>
      <c r="M394" s="71"/>
    </row>
    <row r="395" spans="1:13" ht="15" x14ac:dyDescent="0.25">
      <c r="A395" s="25"/>
      <c r="B395" s="16"/>
      <c r="C395" s="11"/>
      <c r="D395" s="12" t="s">
        <v>24</v>
      </c>
      <c r="E395" s="50" t="s">
        <v>65</v>
      </c>
      <c r="F395" s="51">
        <v>150</v>
      </c>
      <c r="G395" s="51">
        <v>4.0199999999999996</v>
      </c>
      <c r="H395" s="51">
        <v>1.2</v>
      </c>
      <c r="I395" s="51">
        <v>23</v>
      </c>
      <c r="J395" s="51">
        <v>87</v>
      </c>
      <c r="K395" s="52"/>
      <c r="L395" s="51">
        <v>22.08</v>
      </c>
      <c r="M395" s="71"/>
    </row>
    <row r="396" spans="1:13" ht="15" x14ac:dyDescent="0.25">
      <c r="A396" s="25"/>
      <c r="B396" s="16"/>
      <c r="C396" s="11"/>
      <c r="D396" s="6"/>
      <c r="E396" s="50"/>
      <c r="F396" s="51"/>
      <c r="G396" s="51"/>
      <c r="H396" s="51"/>
      <c r="I396" s="51"/>
      <c r="J396" s="51"/>
      <c r="K396" s="52"/>
      <c r="L396" s="51"/>
      <c r="M396" s="71"/>
    </row>
    <row r="397" spans="1:13" ht="15" x14ac:dyDescent="0.25">
      <c r="A397" s="25"/>
      <c r="B397" s="16"/>
      <c r="C397" s="11"/>
      <c r="D397" s="19" t="s">
        <v>37</v>
      </c>
      <c r="E397" s="9"/>
      <c r="F397" s="21">
        <f>SUM(F390:F396)</f>
        <v>705</v>
      </c>
      <c r="G397" s="21">
        <f t="shared" ref="G397" si="242">SUM(G390:G396)</f>
        <v>22.72</v>
      </c>
      <c r="H397" s="21">
        <f t="shared" ref="H397" si="243">SUM(H390:H396)</f>
        <v>17.7</v>
      </c>
      <c r="I397" s="21">
        <f t="shared" ref="I397" si="244">SUM(I390:I396)</f>
        <v>81.400000000000006</v>
      </c>
      <c r="J397" s="21">
        <f t="shared" ref="J397" si="245">SUM(J390:J396)</f>
        <v>593</v>
      </c>
      <c r="K397" s="27"/>
      <c r="L397" s="21">
        <f t="shared" ref="L397:L440" si="246">SUM(L390:L396)</f>
        <v>79.52</v>
      </c>
      <c r="M397" s="71"/>
    </row>
    <row r="398" spans="1:13" ht="15" x14ac:dyDescent="0.25">
      <c r="A398" s="26"/>
      <c r="B398" s="18"/>
      <c r="C398" s="8"/>
      <c r="D398" s="7" t="s">
        <v>31</v>
      </c>
      <c r="E398" s="50" t="s">
        <v>51</v>
      </c>
      <c r="F398" s="51">
        <v>200</v>
      </c>
      <c r="G398" s="51">
        <v>1</v>
      </c>
      <c r="H398" s="51">
        <v>0.2</v>
      </c>
      <c r="I398" s="51">
        <v>19.600000000000001</v>
      </c>
      <c r="J398" s="51">
        <v>32.5</v>
      </c>
      <c r="K398" s="52">
        <v>8</v>
      </c>
      <c r="L398" s="51">
        <v>8.8000000000000007</v>
      </c>
      <c r="M398" s="71"/>
    </row>
    <row r="399" spans="1:13" ht="15" x14ac:dyDescent="0.25">
      <c r="A399" s="28">
        <f>A391</f>
        <v>2</v>
      </c>
      <c r="B399" s="14">
        <f>B391</f>
        <v>3</v>
      </c>
      <c r="C399" s="10" t="s">
        <v>25</v>
      </c>
      <c r="D399" s="12" t="s">
        <v>33</v>
      </c>
      <c r="E399" s="50" t="s">
        <v>147</v>
      </c>
      <c r="F399" s="51">
        <v>180</v>
      </c>
      <c r="G399" s="51">
        <v>12.9</v>
      </c>
      <c r="H399" s="51">
        <v>14.5</v>
      </c>
      <c r="I399" s="51">
        <v>47</v>
      </c>
      <c r="J399" s="51">
        <v>114</v>
      </c>
      <c r="K399" s="52">
        <v>223</v>
      </c>
      <c r="L399" s="51">
        <v>64.08</v>
      </c>
      <c r="M399" s="71"/>
    </row>
    <row r="400" spans="1:13" ht="15" x14ac:dyDescent="0.25">
      <c r="A400" s="25"/>
      <c r="B400" s="16"/>
      <c r="C400" s="11"/>
      <c r="D400" s="12" t="s">
        <v>24</v>
      </c>
      <c r="E400" s="50" t="s">
        <v>53</v>
      </c>
      <c r="F400" s="51">
        <v>250</v>
      </c>
      <c r="G400" s="51">
        <v>0.05</v>
      </c>
      <c r="H400" s="51">
        <v>0</v>
      </c>
      <c r="I400" s="51">
        <v>10</v>
      </c>
      <c r="J400" s="51">
        <v>93</v>
      </c>
      <c r="K400" s="52"/>
      <c r="L400" s="51">
        <v>22.5</v>
      </c>
      <c r="M400" s="71"/>
    </row>
    <row r="401" spans="1:13" ht="15" x14ac:dyDescent="0.25">
      <c r="A401" s="25"/>
      <c r="B401" s="16"/>
      <c r="C401" s="11"/>
      <c r="D401" s="19" t="s">
        <v>37</v>
      </c>
      <c r="E401" s="9"/>
      <c r="F401" s="21">
        <f>SUM(F398:F400)</f>
        <v>630</v>
      </c>
      <c r="G401" s="21">
        <f t="shared" ref="G401" si="247">SUM(G398:G400)</f>
        <v>13.950000000000001</v>
      </c>
      <c r="H401" s="21">
        <f t="shared" ref="H401" si="248">SUM(H398:H400)</f>
        <v>14.7</v>
      </c>
      <c r="I401" s="21">
        <f t="shared" ref="I401" si="249">SUM(I398:I400)</f>
        <v>76.599999999999994</v>
      </c>
      <c r="J401" s="21">
        <f t="shared" ref="J401" si="250">SUM(J398:J400)</f>
        <v>239.5</v>
      </c>
      <c r="K401" s="27"/>
      <c r="L401" s="21">
        <f>SUM(L398:L400)</f>
        <v>95.38</v>
      </c>
      <c r="M401" s="71"/>
    </row>
    <row r="402" spans="1:13" ht="15" x14ac:dyDescent="0.25">
      <c r="A402" s="26"/>
      <c r="B402" s="18"/>
      <c r="C402" s="8"/>
      <c r="D402" s="7" t="s">
        <v>27</v>
      </c>
      <c r="E402" s="50" t="s">
        <v>181</v>
      </c>
      <c r="F402" s="51">
        <v>100</v>
      </c>
      <c r="G402" s="51">
        <v>2</v>
      </c>
      <c r="H402" s="51">
        <v>3.1</v>
      </c>
      <c r="I402" s="51">
        <v>1.9</v>
      </c>
      <c r="J402" s="51">
        <v>51.4</v>
      </c>
      <c r="K402" s="52">
        <v>40</v>
      </c>
      <c r="L402" s="51">
        <v>9.57</v>
      </c>
      <c r="M402" s="71"/>
    </row>
    <row r="403" spans="1:13" ht="15" x14ac:dyDescent="0.25">
      <c r="A403" s="28">
        <f>A391</f>
        <v>2</v>
      </c>
      <c r="B403" s="14">
        <f>B391</f>
        <v>3</v>
      </c>
      <c r="C403" s="10" t="s">
        <v>26</v>
      </c>
      <c r="D403" s="7" t="s">
        <v>28</v>
      </c>
      <c r="E403" s="50" t="s">
        <v>148</v>
      </c>
      <c r="F403" s="51">
        <v>250</v>
      </c>
      <c r="G403" s="51">
        <v>3.8</v>
      </c>
      <c r="H403" s="51">
        <v>4.7</v>
      </c>
      <c r="I403" s="51">
        <v>15.3</v>
      </c>
      <c r="J403" s="51">
        <v>106</v>
      </c>
      <c r="K403" s="52">
        <v>102</v>
      </c>
      <c r="L403" s="51">
        <v>9.1300000000000008</v>
      </c>
      <c r="M403" s="71"/>
    </row>
    <row r="404" spans="1:13" ht="15" x14ac:dyDescent="0.25">
      <c r="A404" s="25"/>
      <c r="B404" s="16"/>
      <c r="C404" s="11"/>
      <c r="D404" s="7" t="s">
        <v>29</v>
      </c>
      <c r="E404" s="50" t="s">
        <v>89</v>
      </c>
      <c r="F404" s="51">
        <v>90</v>
      </c>
      <c r="G404" s="51">
        <v>14.9</v>
      </c>
      <c r="H404" s="51">
        <v>8.1</v>
      </c>
      <c r="I404" s="51">
        <v>21.8</v>
      </c>
      <c r="J404" s="51">
        <v>86.5</v>
      </c>
      <c r="K404" s="52">
        <v>288</v>
      </c>
      <c r="L404" s="51">
        <v>31.19</v>
      </c>
      <c r="M404" s="71"/>
    </row>
    <row r="405" spans="1:13" ht="15" x14ac:dyDescent="0.25">
      <c r="A405" s="25"/>
      <c r="B405" s="16"/>
      <c r="C405" s="11"/>
      <c r="D405" s="7" t="s">
        <v>30</v>
      </c>
      <c r="E405" s="50" t="s">
        <v>149</v>
      </c>
      <c r="F405" s="51">
        <v>200</v>
      </c>
      <c r="G405" s="51">
        <v>4</v>
      </c>
      <c r="H405" s="51">
        <v>5.7</v>
      </c>
      <c r="I405" s="51">
        <v>13.9</v>
      </c>
      <c r="J405" s="51">
        <v>126.1</v>
      </c>
      <c r="K405" s="52">
        <v>321</v>
      </c>
      <c r="L405" s="51">
        <v>18.45</v>
      </c>
      <c r="M405" s="71"/>
    </row>
    <row r="406" spans="1:13" ht="15" x14ac:dyDescent="0.25">
      <c r="A406" s="25"/>
      <c r="B406" s="16"/>
      <c r="C406" s="11"/>
      <c r="D406" s="7" t="s">
        <v>31</v>
      </c>
      <c r="E406" s="50" t="s">
        <v>57</v>
      </c>
      <c r="F406" s="51">
        <v>200</v>
      </c>
      <c r="G406" s="51">
        <v>0.7</v>
      </c>
      <c r="H406" s="51">
        <v>0.09</v>
      </c>
      <c r="I406" s="51">
        <v>32</v>
      </c>
      <c r="J406" s="51">
        <v>133</v>
      </c>
      <c r="K406" s="52">
        <v>342</v>
      </c>
      <c r="L406" s="51">
        <v>3.68</v>
      </c>
      <c r="M406" s="71"/>
    </row>
    <row r="407" spans="1:13" ht="15" x14ac:dyDescent="0.25">
      <c r="A407" s="25"/>
      <c r="B407" s="16"/>
      <c r="C407" s="11"/>
      <c r="D407" s="7" t="s">
        <v>23</v>
      </c>
      <c r="E407" s="50" t="s">
        <v>63</v>
      </c>
      <c r="F407" s="51">
        <v>50</v>
      </c>
      <c r="G407" s="51">
        <v>4.3</v>
      </c>
      <c r="H407" s="51">
        <v>0.5</v>
      </c>
      <c r="I407" s="51">
        <v>25</v>
      </c>
      <c r="J407" s="51">
        <v>136</v>
      </c>
      <c r="K407" s="52"/>
      <c r="L407" s="51">
        <v>7.53</v>
      </c>
      <c r="M407" s="71"/>
    </row>
    <row r="408" spans="1:13" ht="15" x14ac:dyDescent="0.25">
      <c r="A408" s="25"/>
      <c r="B408" s="16"/>
      <c r="C408" s="11"/>
      <c r="D408" s="7" t="s">
        <v>23</v>
      </c>
      <c r="E408" s="50" t="s">
        <v>50</v>
      </c>
      <c r="F408" s="51">
        <v>50</v>
      </c>
      <c r="G408" s="51">
        <v>1.5</v>
      </c>
      <c r="H408" s="51">
        <v>2E-3</v>
      </c>
      <c r="I408" s="51">
        <v>7</v>
      </c>
      <c r="J408" s="51">
        <v>12.6</v>
      </c>
      <c r="K408" s="52"/>
      <c r="L408" s="51">
        <v>2.66</v>
      </c>
      <c r="M408" s="71"/>
    </row>
    <row r="409" spans="1:13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  <c r="M409" s="71"/>
    </row>
    <row r="410" spans="1:13" ht="15" x14ac:dyDescent="0.25">
      <c r="A410" s="25"/>
      <c r="B410" s="16"/>
      <c r="C410" s="11"/>
      <c r="D410" s="6"/>
      <c r="E410" s="50"/>
      <c r="F410" s="51"/>
      <c r="G410" s="51"/>
      <c r="H410" s="51"/>
      <c r="I410" s="51"/>
      <c r="J410" s="51"/>
      <c r="K410" s="52"/>
      <c r="L410" s="51"/>
      <c r="M410" s="71"/>
    </row>
    <row r="411" spans="1:13" ht="15" x14ac:dyDescent="0.25">
      <c r="A411" s="25"/>
      <c r="B411" s="16"/>
      <c r="C411" s="11"/>
      <c r="D411" s="19" t="s">
        <v>37</v>
      </c>
      <c r="E411" s="9"/>
      <c r="F411" s="21">
        <f>SUM(F402:F410)</f>
        <v>940</v>
      </c>
      <c r="G411" s="21">
        <f t="shared" ref="G411" si="251">SUM(G402:G410)</f>
        <v>31.2</v>
      </c>
      <c r="H411" s="21">
        <f t="shared" ref="H411" si="252">SUM(H402:H410)</f>
        <v>22.192</v>
      </c>
      <c r="I411" s="21">
        <f t="shared" ref="I411" si="253">SUM(I402:I410)</f>
        <v>116.9</v>
      </c>
      <c r="J411" s="21">
        <f t="shared" ref="J411" si="254">SUM(J402:J410)</f>
        <v>651.6</v>
      </c>
      <c r="K411" s="27"/>
      <c r="L411" s="21">
        <f>SUM(L402:L410)</f>
        <v>82.210000000000008</v>
      </c>
      <c r="M411" s="71"/>
    </row>
    <row r="412" spans="1:13" ht="15" x14ac:dyDescent="0.25">
      <c r="A412" s="26"/>
      <c r="B412" s="18"/>
      <c r="C412" s="8"/>
      <c r="D412" s="12" t="s">
        <v>33</v>
      </c>
      <c r="E412" s="50" t="s">
        <v>103</v>
      </c>
      <c r="F412" s="51">
        <v>30</v>
      </c>
      <c r="G412" s="51">
        <v>0.6</v>
      </c>
      <c r="H412" s="51">
        <v>0.01</v>
      </c>
      <c r="I412" s="51">
        <v>20.5</v>
      </c>
      <c r="J412" s="51">
        <v>176.3</v>
      </c>
      <c r="K412" s="52">
        <v>371</v>
      </c>
      <c r="L412" s="51">
        <v>6.18</v>
      </c>
      <c r="M412" s="71"/>
    </row>
    <row r="413" spans="1:13" ht="15" x14ac:dyDescent="0.25">
      <c r="A413" s="28">
        <f>A391</f>
        <v>2</v>
      </c>
      <c r="B413" s="14">
        <f>B391</f>
        <v>3</v>
      </c>
      <c r="C413" s="10" t="s">
        <v>32</v>
      </c>
      <c r="D413" s="12" t="s">
        <v>31</v>
      </c>
      <c r="E413" s="50" t="s">
        <v>58</v>
      </c>
      <c r="F413" s="51">
        <v>200</v>
      </c>
      <c r="G413" s="51">
        <v>5.8</v>
      </c>
      <c r="H413" s="51">
        <v>5</v>
      </c>
      <c r="I413" s="51">
        <v>8</v>
      </c>
      <c r="J413" s="51">
        <v>147</v>
      </c>
      <c r="K413" s="52">
        <v>386</v>
      </c>
      <c r="L413" s="51">
        <v>19.57</v>
      </c>
      <c r="M413" s="71"/>
    </row>
    <row r="414" spans="1:13" ht="15" x14ac:dyDescent="0.25">
      <c r="A414" s="25"/>
      <c r="B414" s="16"/>
      <c r="C414" s="11"/>
      <c r="D414" s="61" t="s">
        <v>123</v>
      </c>
      <c r="E414" s="50" t="s">
        <v>121</v>
      </c>
      <c r="F414" s="51">
        <v>30</v>
      </c>
      <c r="G414" s="51">
        <v>3.7</v>
      </c>
      <c r="H414" s="51">
        <v>5.4</v>
      </c>
      <c r="I414" s="51">
        <v>30.9</v>
      </c>
      <c r="J414" s="51">
        <v>157.19999999999999</v>
      </c>
      <c r="K414" s="52"/>
      <c r="L414" s="51">
        <v>8.4</v>
      </c>
      <c r="M414" s="71"/>
    </row>
    <row r="415" spans="1:13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  <c r="M415" s="71"/>
    </row>
    <row r="416" spans="1:13" ht="15" x14ac:dyDescent="0.25">
      <c r="A416" s="25"/>
      <c r="B416" s="16"/>
      <c r="C416" s="11"/>
      <c r="D416" s="19" t="s">
        <v>37</v>
      </c>
      <c r="E416" s="9"/>
      <c r="F416" s="21">
        <f>SUM(F412:F415)</f>
        <v>260</v>
      </c>
      <c r="G416" s="21">
        <f t="shared" ref="G416" si="255">SUM(G412:G415)</f>
        <v>10.1</v>
      </c>
      <c r="H416" s="21">
        <f t="shared" ref="H416" si="256">SUM(H412:H415)</f>
        <v>10.41</v>
      </c>
      <c r="I416" s="21">
        <f t="shared" ref="I416" si="257">SUM(I412:I415)</f>
        <v>59.4</v>
      </c>
      <c r="J416" s="21">
        <f t="shared" ref="J416" si="258">SUM(J412:J415)</f>
        <v>480.5</v>
      </c>
      <c r="K416" s="27"/>
      <c r="L416" s="21">
        <f>SUM(L412:L415)</f>
        <v>34.15</v>
      </c>
      <c r="M416" s="71"/>
    </row>
    <row r="417" spans="1:13" ht="15" x14ac:dyDescent="0.25">
      <c r="A417" s="26"/>
      <c r="B417" s="18"/>
      <c r="C417" s="8"/>
      <c r="D417" s="7" t="s">
        <v>27</v>
      </c>
      <c r="E417" s="50" t="s">
        <v>126</v>
      </c>
      <c r="F417" s="51">
        <v>100</v>
      </c>
      <c r="G417" s="51">
        <v>10.7</v>
      </c>
      <c r="H417" s="51">
        <v>0.6</v>
      </c>
      <c r="I417" s="51">
        <v>14</v>
      </c>
      <c r="J417" s="51">
        <v>78</v>
      </c>
      <c r="K417" s="52">
        <v>45</v>
      </c>
      <c r="L417" s="51">
        <v>5.78</v>
      </c>
      <c r="M417" s="71"/>
    </row>
    <row r="418" spans="1:13" ht="15" x14ac:dyDescent="0.25">
      <c r="A418" s="28">
        <f>A391</f>
        <v>2</v>
      </c>
      <c r="B418" s="14">
        <f>B391</f>
        <v>3</v>
      </c>
      <c r="C418" s="10" t="s">
        <v>34</v>
      </c>
      <c r="D418" s="7" t="s">
        <v>30</v>
      </c>
      <c r="E418" s="50" t="s">
        <v>101</v>
      </c>
      <c r="F418" s="51" t="s">
        <v>91</v>
      </c>
      <c r="G418" s="51">
        <v>4.0599999999999996</v>
      </c>
      <c r="H418" s="51">
        <v>2.2999999999999998</v>
      </c>
      <c r="I418" s="51">
        <v>13.5</v>
      </c>
      <c r="J418" s="51">
        <v>135</v>
      </c>
      <c r="K418" s="52">
        <v>310</v>
      </c>
      <c r="L418" s="51">
        <v>17.57</v>
      </c>
      <c r="M418" s="71"/>
    </row>
    <row r="419" spans="1:13" ht="15" x14ac:dyDescent="0.25">
      <c r="A419" s="25"/>
      <c r="B419" s="16"/>
      <c r="C419" s="11"/>
      <c r="D419" s="7" t="s">
        <v>21</v>
      </c>
      <c r="E419" s="50" t="s">
        <v>150</v>
      </c>
      <c r="F419" s="51">
        <v>100</v>
      </c>
      <c r="G419" s="51">
        <v>3</v>
      </c>
      <c r="H419" s="51">
        <v>7</v>
      </c>
      <c r="I419" s="51">
        <v>11</v>
      </c>
      <c r="J419" s="51">
        <v>133</v>
      </c>
      <c r="K419" s="52">
        <v>262</v>
      </c>
      <c r="L419" s="51">
        <v>23.89</v>
      </c>
      <c r="M419" s="71"/>
    </row>
    <row r="420" spans="1:13" ht="15" x14ac:dyDescent="0.25">
      <c r="A420" s="25"/>
      <c r="B420" s="16"/>
      <c r="C420" s="11"/>
      <c r="D420" s="7" t="s">
        <v>31</v>
      </c>
      <c r="E420" s="50" t="s">
        <v>118</v>
      </c>
      <c r="F420" s="51">
        <v>200</v>
      </c>
      <c r="G420" s="51">
        <v>7.0000000000000007E-2</v>
      </c>
      <c r="H420" s="51">
        <v>0.02</v>
      </c>
      <c r="I420" s="51">
        <v>0</v>
      </c>
      <c r="J420" s="51">
        <v>60</v>
      </c>
      <c r="K420" s="52">
        <v>376</v>
      </c>
      <c r="L420" s="51">
        <v>1.52</v>
      </c>
      <c r="M420" s="71"/>
    </row>
    <row r="421" spans="1:13" ht="15" x14ac:dyDescent="0.25">
      <c r="A421" s="25"/>
      <c r="B421" s="16"/>
      <c r="C421" s="11"/>
      <c r="D421" s="7" t="s">
        <v>23</v>
      </c>
      <c r="E421" s="50" t="s">
        <v>48</v>
      </c>
      <c r="F421" s="51">
        <v>13</v>
      </c>
      <c r="G421" s="51">
        <v>0.1</v>
      </c>
      <c r="H421" s="51">
        <v>8.1999999999999993</v>
      </c>
      <c r="I421" s="51">
        <v>0.1</v>
      </c>
      <c r="J421" s="51">
        <v>75</v>
      </c>
      <c r="K421" s="52">
        <v>14</v>
      </c>
      <c r="L421" s="51">
        <v>8.4499999999999993</v>
      </c>
      <c r="M421" s="71"/>
    </row>
    <row r="422" spans="1:13" ht="15" x14ac:dyDescent="0.25">
      <c r="A422" s="25"/>
      <c r="B422" s="16"/>
      <c r="C422" s="11"/>
      <c r="D422" s="61" t="s">
        <v>23</v>
      </c>
      <c r="E422" s="50" t="s">
        <v>63</v>
      </c>
      <c r="F422" s="51">
        <v>55</v>
      </c>
      <c r="G422" s="51">
        <v>4.3</v>
      </c>
      <c r="H422" s="51">
        <v>0.5</v>
      </c>
      <c r="I422" s="51">
        <v>25</v>
      </c>
      <c r="J422" s="51">
        <v>136</v>
      </c>
      <c r="K422" s="52"/>
      <c r="L422" s="51">
        <v>7.53</v>
      </c>
      <c r="M422" s="71"/>
    </row>
    <row r="423" spans="1:13" ht="15" x14ac:dyDescent="0.25">
      <c r="A423" s="25"/>
      <c r="B423" s="16"/>
      <c r="C423" s="11"/>
      <c r="D423" s="61" t="s">
        <v>23</v>
      </c>
      <c r="E423" s="50" t="s">
        <v>50</v>
      </c>
      <c r="F423" s="51">
        <v>50</v>
      </c>
      <c r="G423" s="51">
        <v>1.5</v>
      </c>
      <c r="H423" s="51">
        <v>2E-3</v>
      </c>
      <c r="I423" s="51">
        <v>7</v>
      </c>
      <c r="J423" s="51">
        <v>12.6</v>
      </c>
      <c r="K423" s="52"/>
      <c r="L423" s="51">
        <v>2.66</v>
      </c>
      <c r="M423" s="71"/>
    </row>
    <row r="424" spans="1:13" ht="15" x14ac:dyDescent="0.25">
      <c r="A424" s="25"/>
      <c r="B424" s="16"/>
      <c r="C424" s="11"/>
      <c r="D424" s="19" t="s">
        <v>37</v>
      </c>
      <c r="E424" s="9"/>
      <c r="F424" s="21">
        <f>SUM(F417:F423)</f>
        <v>518</v>
      </c>
      <c r="G424" s="21">
        <f t="shared" ref="G424" si="259">SUM(G417:G423)</f>
        <v>23.73</v>
      </c>
      <c r="H424" s="21">
        <f t="shared" ref="H424" si="260">SUM(H417:H423)</f>
        <v>18.621999999999996</v>
      </c>
      <c r="I424" s="21">
        <f t="shared" ref="I424" si="261">SUM(I417:I423)</f>
        <v>70.599999999999994</v>
      </c>
      <c r="J424" s="21">
        <f t="shared" ref="J424" si="262">SUM(J417:J423)</f>
        <v>629.6</v>
      </c>
      <c r="K424" s="27"/>
      <c r="L424" s="21">
        <f>SUM(L417:L423)</f>
        <v>67.400000000000006</v>
      </c>
      <c r="M424" s="71"/>
    </row>
    <row r="425" spans="1:13" ht="15" x14ac:dyDescent="0.25">
      <c r="A425" s="26"/>
      <c r="B425" s="18"/>
      <c r="C425" s="8"/>
      <c r="D425" s="12" t="s">
        <v>36</v>
      </c>
      <c r="E425" s="50"/>
      <c r="F425" s="51"/>
      <c r="G425" s="51"/>
      <c r="H425" s="51"/>
      <c r="I425" s="51"/>
      <c r="J425" s="51"/>
      <c r="K425" s="52"/>
      <c r="L425" s="51"/>
      <c r="M425" s="71"/>
    </row>
    <row r="426" spans="1:13" ht="15" x14ac:dyDescent="0.25">
      <c r="A426" s="28">
        <f>A391</f>
        <v>2</v>
      </c>
      <c r="B426" s="14">
        <f>B391</f>
        <v>3</v>
      </c>
      <c r="C426" s="10" t="s">
        <v>35</v>
      </c>
      <c r="D426" s="12" t="s">
        <v>33</v>
      </c>
      <c r="E426" s="50"/>
      <c r="F426" s="51"/>
      <c r="G426" s="51"/>
      <c r="H426" s="51"/>
      <c r="I426" s="51"/>
      <c r="J426" s="51"/>
      <c r="K426" s="52"/>
      <c r="L426" s="51"/>
      <c r="M426" s="71"/>
    </row>
    <row r="427" spans="1:13" ht="15" x14ac:dyDescent="0.25">
      <c r="A427" s="25"/>
      <c r="B427" s="16"/>
      <c r="C427" s="11"/>
      <c r="D427" s="12" t="s">
        <v>31</v>
      </c>
      <c r="E427" s="50"/>
      <c r="F427" s="51"/>
      <c r="G427" s="51"/>
      <c r="H427" s="51"/>
      <c r="I427" s="51"/>
      <c r="J427" s="51"/>
      <c r="K427" s="52"/>
      <c r="L427" s="51"/>
      <c r="M427" s="71"/>
    </row>
    <row r="428" spans="1:13" ht="15" x14ac:dyDescent="0.25">
      <c r="A428" s="25"/>
      <c r="B428" s="16"/>
      <c r="C428" s="11"/>
      <c r="D428" s="12" t="s">
        <v>24</v>
      </c>
      <c r="E428" s="50"/>
      <c r="F428" s="51"/>
      <c r="G428" s="51"/>
      <c r="H428" s="51"/>
      <c r="I428" s="51"/>
      <c r="J428" s="51"/>
      <c r="K428" s="52"/>
      <c r="L428" s="51"/>
      <c r="M428" s="71"/>
    </row>
    <row r="429" spans="1:13" ht="15" x14ac:dyDescent="0.25">
      <c r="A429" s="25"/>
      <c r="B429" s="16"/>
      <c r="C429" s="11"/>
      <c r="D429" s="6"/>
      <c r="E429" s="50"/>
      <c r="F429" s="51"/>
      <c r="G429" s="51"/>
      <c r="H429" s="51"/>
      <c r="I429" s="51"/>
      <c r="J429" s="51"/>
      <c r="K429" s="52"/>
      <c r="L429" s="51"/>
      <c r="M429" s="71"/>
    </row>
    <row r="430" spans="1:13" ht="15" x14ac:dyDescent="0.25">
      <c r="A430" s="25"/>
      <c r="B430" s="16"/>
      <c r="C430" s="11"/>
      <c r="D430" s="6"/>
      <c r="E430" s="50"/>
      <c r="F430" s="51"/>
      <c r="G430" s="51"/>
      <c r="H430" s="51"/>
      <c r="I430" s="51"/>
      <c r="J430" s="51"/>
      <c r="K430" s="52"/>
      <c r="L430" s="51"/>
      <c r="M430" s="71"/>
    </row>
    <row r="431" spans="1:13" ht="15" x14ac:dyDescent="0.25">
      <c r="A431" s="25"/>
      <c r="B431" s="16"/>
      <c r="C431" s="11"/>
      <c r="D431" s="20" t="s">
        <v>37</v>
      </c>
      <c r="E431" s="9"/>
      <c r="F431" s="21">
        <f>SUM(F425:F430)</f>
        <v>0</v>
      </c>
      <c r="G431" s="21">
        <f t="shared" ref="G431" si="263">SUM(G425:G430)</f>
        <v>0</v>
      </c>
      <c r="H431" s="21">
        <f t="shared" ref="H431" si="264">SUM(H425:H430)</f>
        <v>0</v>
      </c>
      <c r="I431" s="21">
        <f t="shared" ref="I431" si="265">SUM(I425:I430)</f>
        <v>0</v>
      </c>
      <c r="J431" s="21">
        <f t="shared" ref="J431" si="266">SUM(J425:J430)</f>
        <v>0</v>
      </c>
      <c r="K431" s="27"/>
      <c r="L431" s="21">
        <f t="shared" ref="L431" ca="1" si="267">SUM(L425:L433)</f>
        <v>0</v>
      </c>
      <c r="M431" s="71"/>
    </row>
    <row r="432" spans="1:13" ht="15.75" thickBot="1" x14ac:dyDescent="0.3">
      <c r="A432" s="26"/>
      <c r="B432" s="18"/>
      <c r="C432" s="8"/>
      <c r="D432" s="66"/>
      <c r="E432" s="33"/>
      <c r="F432" s="34">
        <f>F397+F401+F411+F416+F424+F431</f>
        <v>3053</v>
      </c>
      <c r="G432" s="34">
        <f t="shared" ref="G432" si="268">G397+G401+G411+G416+G424+G431</f>
        <v>101.7</v>
      </c>
      <c r="H432" s="34">
        <f t="shared" ref="H432" si="269">H397+H401+H411+H416+H424+H431</f>
        <v>83.623999999999995</v>
      </c>
      <c r="I432" s="34">
        <f t="shared" ref="I432" si="270">I397+I401+I411+I416+I424+I431</f>
        <v>404.9</v>
      </c>
      <c r="J432" s="34">
        <f t="shared" ref="J432" si="271">J397+J401+J411+J416+J424+J431</f>
        <v>2594.1999999999998</v>
      </c>
      <c r="K432" s="35"/>
      <c r="L432" s="34">
        <f>L397+L401+L411+L416+L424</f>
        <v>358.65999999999997</v>
      </c>
      <c r="M432" s="71"/>
    </row>
    <row r="433" spans="1:13" ht="15.75" customHeight="1" thickBot="1" x14ac:dyDescent="0.3">
      <c r="A433" s="31">
        <f>A391</f>
        <v>2</v>
      </c>
      <c r="B433" s="32">
        <f>B391</f>
        <v>3</v>
      </c>
      <c r="C433" s="65" t="s">
        <v>4</v>
      </c>
      <c r="D433" s="5" t="s">
        <v>21</v>
      </c>
      <c r="E433" s="47" t="s">
        <v>151</v>
      </c>
      <c r="F433" s="48">
        <v>166</v>
      </c>
      <c r="G433" s="48">
        <v>1.9</v>
      </c>
      <c r="H433" s="48">
        <v>4.7</v>
      </c>
      <c r="I433" s="48">
        <v>32.200000000000003</v>
      </c>
      <c r="J433" s="48">
        <v>69.7</v>
      </c>
      <c r="K433" s="49">
        <v>173</v>
      </c>
      <c r="L433" s="48">
        <v>12</v>
      </c>
      <c r="M433" s="76"/>
    </row>
    <row r="434" spans="1:13" ht="15" x14ac:dyDescent="0.25">
      <c r="A434" s="22">
        <v>2</v>
      </c>
      <c r="B434" s="23">
        <v>4</v>
      </c>
      <c r="C434" s="24" t="s">
        <v>20</v>
      </c>
      <c r="D434" s="7" t="s">
        <v>22</v>
      </c>
      <c r="E434" s="50" t="s">
        <v>61</v>
      </c>
      <c r="F434" s="51">
        <v>200</v>
      </c>
      <c r="G434" s="51">
        <v>3.9</v>
      </c>
      <c r="H434" s="51">
        <v>4.0999999999999996</v>
      </c>
      <c r="I434" s="51">
        <v>16.5</v>
      </c>
      <c r="J434" s="51">
        <v>103</v>
      </c>
      <c r="K434" s="52">
        <v>382</v>
      </c>
      <c r="L434" s="51">
        <v>10.06</v>
      </c>
      <c r="M434" s="76"/>
    </row>
    <row r="435" spans="1:13" ht="15" x14ac:dyDescent="0.25">
      <c r="A435" s="25"/>
      <c r="B435" s="16"/>
      <c r="C435" s="11"/>
      <c r="D435" s="7" t="s">
        <v>23</v>
      </c>
      <c r="E435" s="50" t="s">
        <v>48</v>
      </c>
      <c r="F435" s="51">
        <v>13</v>
      </c>
      <c r="G435" s="51">
        <v>4.8</v>
      </c>
      <c r="H435" s="51">
        <v>8.1999999999999993</v>
      </c>
      <c r="I435" s="51">
        <v>0.1</v>
      </c>
      <c r="J435" s="51">
        <v>75</v>
      </c>
      <c r="K435" s="52">
        <v>14</v>
      </c>
      <c r="L435" s="51">
        <v>11.96</v>
      </c>
      <c r="M435" s="76"/>
    </row>
    <row r="436" spans="1:13" ht="15" x14ac:dyDescent="0.25">
      <c r="A436" s="25"/>
      <c r="B436" s="16"/>
      <c r="C436" s="11"/>
      <c r="D436" s="12" t="s">
        <v>24</v>
      </c>
      <c r="E436" s="50" t="s">
        <v>65</v>
      </c>
      <c r="F436" s="51">
        <v>120</v>
      </c>
      <c r="G436" s="51">
        <v>4.0199999999999996</v>
      </c>
      <c r="H436" s="51">
        <v>1.2</v>
      </c>
      <c r="I436" s="51">
        <v>23</v>
      </c>
      <c r="J436" s="51">
        <v>87</v>
      </c>
      <c r="K436" s="52"/>
      <c r="L436" s="51">
        <v>22.08</v>
      </c>
      <c r="M436" s="76"/>
    </row>
    <row r="437" spans="1:13" ht="15" x14ac:dyDescent="0.25">
      <c r="A437" s="25"/>
      <c r="B437" s="16"/>
      <c r="C437" s="11"/>
      <c r="D437" s="7" t="s">
        <v>23</v>
      </c>
      <c r="E437" s="50" t="s">
        <v>63</v>
      </c>
      <c r="F437" s="51">
        <v>75</v>
      </c>
      <c r="G437" s="51">
        <v>4.3</v>
      </c>
      <c r="H437" s="51">
        <v>0.5</v>
      </c>
      <c r="I437" s="51">
        <v>25</v>
      </c>
      <c r="J437" s="51">
        <v>136</v>
      </c>
      <c r="K437" s="52"/>
      <c r="L437" s="51">
        <v>7.53</v>
      </c>
      <c r="M437" s="76"/>
    </row>
    <row r="438" spans="1:13" ht="15" x14ac:dyDescent="0.25">
      <c r="A438" s="25"/>
      <c r="B438" s="16"/>
      <c r="C438" s="11"/>
      <c r="D438" s="6"/>
      <c r="E438" s="50"/>
      <c r="F438" s="51"/>
      <c r="G438" s="51"/>
      <c r="H438" s="51"/>
      <c r="I438" s="51"/>
      <c r="J438" s="51"/>
      <c r="K438" s="52"/>
      <c r="L438" s="51"/>
      <c r="M438" s="76"/>
    </row>
    <row r="439" spans="1:13" ht="15" x14ac:dyDescent="0.25">
      <c r="A439" s="25"/>
      <c r="B439" s="16"/>
      <c r="C439" s="11"/>
      <c r="D439" s="6"/>
      <c r="E439" s="50"/>
      <c r="F439" s="51"/>
      <c r="G439" s="51"/>
      <c r="H439" s="51"/>
      <c r="I439" s="51"/>
      <c r="J439" s="51"/>
      <c r="K439" s="52"/>
      <c r="L439" s="51"/>
      <c r="M439" s="76"/>
    </row>
    <row r="440" spans="1:13" ht="15" x14ac:dyDescent="0.25">
      <c r="A440" s="25"/>
      <c r="B440" s="16"/>
      <c r="C440" s="11"/>
      <c r="D440" s="19" t="s">
        <v>37</v>
      </c>
      <c r="E440" s="9"/>
      <c r="F440" s="21">
        <f>SUM(F433:F439)</f>
        <v>574</v>
      </c>
      <c r="G440" s="21">
        <f t="shared" ref="G440" si="272">SUM(G433:G439)</f>
        <v>18.919999999999998</v>
      </c>
      <c r="H440" s="21">
        <f t="shared" ref="H440" si="273">SUM(H433:H439)</f>
        <v>18.7</v>
      </c>
      <c r="I440" s="21">
        <f t="shared" ref="I440" si="274">SUM(I433:I439)</f>
        <v>96.800000000000011</v>
      </c>
      <c r="J440" s="21">
        <f t="shared" ref="J440" si="275">SUM(J433:J439)</f>
        <v>470.7</v>
      </c>
      <c r="K440" s="27"/>
      <c r="L440" s="21">
        <f t="shared" si="246"/>
        <v>63.63</v>
      </c>
      <c r="M440" s="76"/>
    </row>
    <row r="441" spans="1:13" ht="15" x14ac:dyDescent="0.25">
      <c r="A441" s="26"/>
      <c r="B441" s="18"/>
      <c r="C441" s="8"/>
      <c r="D441" s="12" t="s">
        <v>31</v>
      </c>
      <c r="E441" s="50" t="s">
        <v>51</v>
      </c>
      <c r="F441" s="51">
        <v>200</v>
      </c>
      <c r="G441" s="51">
        <v>1</v>
      </c>
      <c r="H441" s="51">
        <v>0.2</v>
      </c>
      <c r="I441" s="51">
        <v>19.600000000000001</v>
      </c>
      <c r="J441" s="51">
        <v>32.5</v>
      </c>
      <c r="K441" s="52">
        <v>8</v>
      </c>
      <c r="L441" s="51">
        <v>8.8000000000000007</v>
      </c>
      <c r="M441" s="76"/>
    </row>
    <row r="442" spans="1:13" ht="15" x14ac:dyDescent="0.25">
      <c r="A442" s="28">
        <f>A434</f>
        <v>2</v>
      </c>
      <c r="B442" s="14">
        <f>B434</f>
        <v>4</v>
      </c>
      <c r="C442" s="10" t="s">
        <v>25</v>
      </c>
      <c r="D442" s="12" t="s">
        <v>33</v>
      </c>
      <c r="E442" s="50" t="s">
        <v>152</v>
      </c>
      <c r="F442" s="51">
        <v>100</v>
      </c>
      <c r="G442" s="51">
        <v>2.1</v>
      </c>
      <c r="H442" s="51">
        <v>2.2000000000000002</v>
      </c>
      <c r="I442" s="51">
        <v>10.199999999999999</v>
      </c>
      <c r="J442" s="51">
        <v>114</v>
      </c>
      <c r="K442" s="52">
        <v>410</v>
      </c>
      <c r="L442" s="51">
        <v>19.940000000000001</v>
      </c>
      <c r="M442" s="76"/>
    </row>
    <row r="443" spans="1:13" ht="15" x14ac:dyDescent="0.25">
      <c r="A443" s="25"/>
      <c r="B443" s="16"/>
      <c r="C443" s="11"/>
      <c r="D443" s="12" t="s">
        <v>24</v>
      </c>
      <c r="E443" s="50" t="s">
        <v>122</v>
      </c>
      <c r="F443" s="51">
        <v>180</v>
      </c>
      <c r="G443" s="51">
        <v>0.5</v>
      </c>
      <c r="H443" s="51">
        <v>0.5</v>
      </c>
      <c r="I443" s="51">
        <v>10.199999999999999</v>
      </c>
      <c r="J443" s="51">
        <v>50.8</v>
      </c>
      <c r="K443" s="52"/>
      <c r="L443" s="51">
        <v>36</v>
      </c>
      <c r="M443" s="76"/>
    </row>
    <row r="444" spans="1:13" ht="15" x14ac:dyDescent="0.25">
      <c r="A444" s="25"/>
      <c r="B444" s="16"/>
      <c r="C444" s="11"/>
      <c r="D444" s="19" t="s">
        <v>37</v>
      </c>
      <c r="E444" s="9"/>
      <c r="F444" s="21">
        <f>SUM(F441:F443)</f>
        <v>480</v>
      </c>
      <c r="G444" s="21">
        <f t="shared" ref="G444" si="276">SUM(G441:G443)</f>
        <v>3.6</v>
      </c>
      <c r="H444" s="21">
        <f t="shared" ref="H444" si="277">SUM(H441:H443)</f>
        <v>2.9000000000000004</v>
      </c>
      <c r="I444" s="21">
        <f t="shared" ref="I444" si="278">SUM(I441:I443)</f>
        <v>40</v>
      </c>
      <c r="J444" s="21">
        <f t="shared" ref="J444" si="279">SUM(J441:J443)</f>
        <v>197.3</v>
      </c>
      <c r="K444" s="27"/>
      <c r="L444" s="21">
        <f>SUM(L441:L443)</f>
        <v>64.740000000000009</v>
      </c>
      <c r="M444" s="76"/>
    </row>
    <row r="445" spans="1:13" ht="15" x14ac:dyDescent="0.25">
      <c r="A445" s="26"/>
      <c r="B445" s="18"/>
      <c r="C445" s="8"/>
      <c r="D445" s="7" t="s">
        <v>27</v>
      </c>
      <c r="E445" s="50" t="s">
        <v>153</v>
      </c>
      <c r="F445" s="51" t="s">
        <v>116</v>
      </c>
      <c r="G445" s="51">
        <v>13.8</v>
      </c>
      <c r="H445" s="51">
        <v>17.399999999999999</v>
      </c>
      <c r="I445" s="51">
        <v>25.2</v>
      </c>
      <c r="J445" s="51" t="s">
        <v>154</v>
      </c>
      <c r="K445" s="52">
        <v>69</v>
      </c>
      <c r="L445" s="51">
        <v>21.44</v>
      </c>
      <c r="M445" s="76"/>
    </row>
    <row r="446" spans="1:13" ht="15" x14ac:dyDescent="0.25">
      <c r="A446" s="28">
        <f>A434</f>
        <v>2</v>
      </c>
      <c r="B446" s="14">
        <f>B434</f>
        <v>4</v>
      </c>
      <c r="C446" s="10" t="s">
        <v>26</v>
      </c>
      <c r="D446" s="7" t="s">
        <v>28</v>
      </c>
      <c r="E446" s="50" t="s">
        <v>155</v>
      </c>
      <c r="F446" s="51">
        <v>250</v>
      </c>
      <c r="G446" s="51">
        <v>1.3</v>
      </c>
      <c r="H446" s="51">
        <v>2</v>
      </c>
      <c r="I446" s="51">
        <v>6.2</v>
      </c>
      <c r="J446" s="51">
        <v>87.8</v>
      </c>
      <c r="K446" s="52">
        <v>98</v>
      </c>
      <c r="L446" s="51">
        <v>3.44</v>
      </c>
      <c r="M446" s="76"/>
    </row>
    <row r="447" spans="1:13" ht="15" x14ac:dyDescent="0.25">
      <c r="A447" s="25"/>
      <c r="B447" s="16"/>
      <c r="C447" s="11"/>
      <c r="D447" s="7" t="s">
        <v>29</v>
      </c>
      <c r="E447" s="50" t="s">
        <v>156</v>
      </c>
      <c r="F447" s="51">
        <v>200</v>
      </c>
      <c r="G447" s="51">
        <v>11.3</v>
      </c>
      <c r="H447" s="51">
        <v>12.4</v>
      </c>
      <c r="I447" s="51">
        <v>21.7</v>
      </c>
      <c r="J447" s="51">
        <v>375</v>
      </c>
      <c r="K447" s="52">
        <v>289</v>
      </c>
      <c r="L447" s="51">
        <v>31.88</v>
      </c>
      <c r="M447" s="76"/>
    </row>
    <row r="448" spans="1:13" ht="15" x14ac:dyDescent="0.25">
      <c r="A448" s="25"/>
      <c r="B448" s="16"/>
      <c r="C448" s="11"/>
      <c r="D448" s="7" t="s">
        <v>31</v>
      </c>
      <c r="E448" s="50" t="s">
        <v>80</v>
      </c>
      <c r="F448" s="51">
        <v>200</v>
      </c>
      <c r="G448" s="51">
        <v>4</v>
      </c>
      <c r="H448" s="51">
        <v>0</v>
      </c>
      <c r="I448" s="51">
        <v>6</v>
      </c>
      <c r="J448" s="51">
        <v>57</v>
      </c>
      <c r="K448" s="52">
        <v>342</v>
      </c>
      <c r="L448" s="51">
        <v>6.37</v>
      </c>
      <c r="M448" s="76"/>
    </row>
    <row r="449" spans="1:13" ht="15" x14ac:dyDescent="0.25">
      <c r="A449" s="25"/>
      <c r="B449" s="16"/>
      <c r="C449" s="11"/>
      <c r="D449" s="7" t="s">
        <v>23</v>
      </c>
      <c r="E449" s="50" t="s">
        <v>63</v>
      </c>
      <c r="F449" s="51">
        <v>50</v>
      </c>
      <c r="G449" s="51">
        <v>4.3</v>
      </c>
      <c r="H449" s="51">
        <v>0.5</v>
      </c>
      <c r="I449" s="51">
        <v>25</v>
      </c>
      <c r="J449" s="51">
        <v>136</v>
      </c>
      <c r="K449" s="52"/>
      <c r="L449" s="51">
        <v>7.53</v>
      </c>
      <c r="M449" s="76"/>
    </row>
    <row r="450" spans="1:13" ht="15" x14ac:dyDescent="0.25">
      <c r="A450" s="25"/>
      <c r="B450" s="16"/>
      <c r="C450" s="11"/>
      <c r="D450" s="7" t="s">
        <v>23</v>
      </c>
      <c r="E450" s="50" t="s">
        <v>50</v>
      </c>
      <c r="F450" s="51">
        <v>50</v>
      </c>
      <c r="G450" s="51">
        <v>1.5</v>
      </c>
      <c r="H450" s="51">
        <v>2E-3</v>
      </c>
      <c r="I450" s="51">
        <v>7</v>
      </c>
      <c r="J450" s="51">
        <v>12.6</v>
      </c>
      <c r="K450" s="52"/>
      <c r="L450" s="51">
        <v>2.66</v>
      </c>
      <c r="M450" s="76"/>
    </row>
    <row r="451" spans="1:13" ht="15" x14ac:dyDescent="0.25">
      <c r="A451" s="25"/>
      <c r="B451" s="16"/>
      <c r="C451" s="11"/>
      <c r="D451" s="7"/>
      <c r="E451" s="50"/>
      <c r="F451" s="51"/>
      <c r="G451" s="51"/>
      <c r="H451" s="51"/>
      <c r="I451" s="51"/>
      <c r="J451" s="51"/>
      <c r="K451" s="52"/>
      <c r="L451" s="51"/>
      <c r="M451" s="76"/>
    </row>
    <row r="452" spans="1:13" ht="15" x14ac:dyDescent="0.25">
      <c r="A452" s="25"/>
      <c r="B452" s="16"/>
      <c r="C452" s="11"/>
      <c r="D452" s="6"/>
      <c r="E452" s="50"/>
      <c r="F452" s="51"/>
      <c r="G452" s="51"/>
      <c r="H452" s="51"/>
      <c r="I452" s="51"/>
      <c r="J452" s="51"/>
      <c r="K452" s="52"/>
      <c r="L452" s="51"/>
      <c r="M452" s="76"/>
    </row>
    <row r="453" spans="1:13" ht="15" x14ac:dyDescent="0.25">
      <c r="A453" s="25"/>
      <c r="B453" s="16"/>
      <c r="C453" s="11"/>
      <c r="D453" s="6"/>
      <c r="E453" s="50"/>
      <c r="F453" s="51"/>
      <c r="G453" s="51"/>
      <c r="H453" s="51"/>
      <c r="I453" s="51"/>
      <c r="J453" s="51"/>
      <c r="K453" s="52"/>
      <c r="L453" s="51"/>
      <c r="M453" s="76"/>
    </row>
    <row r="454" spans="1:13" ht="15" x14ac:dyDescent="0.25">
      <c r="A454" s="25"/>
      <c r="B454" s="16"/>
      <c r="C454" s="11"/>
      <c r="D454" s="19" t="s">
        <v>37</v>
      </c>
      <c r="E454" s="9"/>
      <c r="F454" s="21">
        <f>SUM(F445:F453)</f>
        <v>750</v>
      </c>
      <c r="G454" s="21">
        <f t="shared" ref="G454" si="280">SUM(G445:G453)</f>
        <v>36.200000000000003</v>
      </c>
      <c r="H454" s="21">
        <f t="shared" ref="H454" si="281">SUM(H445:H453)</f>
        <v>32.302</v>
      </c>
      <c r="I454" s="21">
        <f t="shared" ref="I454" si="282">SUM(I445:I453)</f>
        <v>91.1</v>
      </c>
      <c r="J454" s="21">
        <f t="shared" ref="J454" si="283">SUM(J445:J453)</f>
        <v>668.4</v>
      </c>
      <c r="K454" s="27"/>
      <c r="L454" s="21">
        <f>SUM(L445:L453)</f>
        <v>73.319999999999993</v>
      </c>
      <c r="M454" s="76"/>
    </row>
    <row r="455" spans="1:13" ht="15" x14ac:dyDescent="0.25">
      <c r="A455" s="26"/>
      <c r="B455" s="18"/>
      <c r="C455" s="8"/>
      <c r="D455" s="12" t="s">
        <v>123</v>
      </c>
      <c r="E455" s="50" t="s">
        <v>157</v>
      </c>
      <c r="F455" s="51">
        <v>55</v>
      </c>
      <c r="G455" s="51">
        <v>3.3</v>
      </c>
      <c r="H455" s="51">
        <v>0.1</v>
      </c>
      <c r="I455" s="51">
        <v>51</v>
      </c>
      <c r="J455" s="51">
        <v>47</v>
      </c>
      <c r="K455" s="52"/>
      <c r="L455" s="51">
        <v>11.36</v>
      </c>
      <c r="M455" s="76"/>
    </row>
    <row r="456" spans="1:13" ht="15" x14ac:dyDescent="0.25">
      <c r="A456" s="28">
        <f>A434</f>
        <v>2</v>
      </c>
      <c r="B456" s="14">
        <f>B434</f>
        <v>4</v>
      </c>
      <c r="C456" s="10" t="s">
        <v>32</v>
      </c>
      <c r="D456" s="12" t="s">
        <v>31</v>
      </c>
      <c r="E456" s="50" t="s">
        <v>58</v>
      </c>
      <c r="F456" s="51">
        <v>200</v>
      </c>
      <c r="G456" s="51">
        <v>5.8</v>
      </c>
      <c r="H456" s="51">
        <v>5</v>
      </c>
      <c r="I456" s="51">
        <v>8</v>
      </c>
      <c r="J456" s="51">
        <v>147</v>
      </c>
      <c r="K456" s="52">
        <v>386</v>
      </c>
      <c r="L456" s="51">
        <v>19.57</v>
      </c>
      <c r="M456" s="76"/>
    </row>
    <row r="457" spans="1:13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  <c r="M457" s="76"/>
    </row>
    <row r="458" spans="1:13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  <c r="M458" s="76"/>
    </row>
    <row r="459" spans="1:13" ht="15" x14ac:dyDescent="0.25">
      <c r="A459" s="25"/>
      <c r="B459" s="16"/>
      <c r="C459" s="11"/>
      <c r="D459" s="19" t="s">
        <v>37</v>
      </c>
      <c r="E459" s="9"/>
      <c r="F459" s="21">
        <f>SUM(F455:F458)</f>
        <v>255</v>
      </c>
      <c r="G459" s="21">
        <f t="shared" ref="G459" si="284">SUM(G455:G458)</f>
        <v>9.1</v>
      </c>
      <c r="H459" s="21">
        <f t="shared" ref="H459" si="285">SUM(H455:H458)</f>
        <v>5.0999999999999996</v>
      </c>
      <c r="I459" s="21">
        <f t="shared" ref="I459" si="286">SUM(I455:I458)</f>
        <v>59</v>
      </c>
      <c r="J459" s="21">
        <f t="shared" ref="J459" si="287">SUM(J455:J458)</f>
        <v>194</v>
      </c>
      <c r="K459" s="27"/>
      <c r="L459" s="21">
        <f>SUM(L455:L458)</f>
        <v>30.93</v>
      </c>
      <c r="M459" s="76"/>
    </row>
    <row r="460" spans="1:13" ht="15" x14ac:dyDescent="0.25">
      <c r="A460" s="26"/>
      <c r="B460" s="18"/>
      <c r="C460" s="8"/>
      <c r="D460" s="7" t="s">
        <v>27</v>
      </c>
      <c r="E460" s="50" t="s">
        <v>158</v>
      </c>
      <c r="F460" s="51">
        <v>100</v>
      </c>
      <c r="G460" s="51">
        <v>10.3</v>
      </c>
      <c r="H460" s="51">
        <v>1.5</v>
      </c>
      <c r="I460" s="51">
        <v>20.5</v>
      </c>
      <c r="J460" s="51">
        <v>101</v>
      </c>
      <c r="K460" s="52">
        <v>39</v>
      </c>
      <c r="L460" s="51">
        <v>10.23</v>
      </c>
      <c r="M460" s="76"/>
    </row>
    <row r="461" spans="1:13" ht="15" x14ac:dyDescent="0.25">
      <c r="A461" s="28">
        <f>A434</f>
        <v>2</v>
      </c>
      <c r="B461" s="14">
        <f>B434</f>
        <v>4</v>
      </c>
      <c r="C461" s="10" t="s">
        <v>34</v>
      </c>
      <c r="D461" s="7" t="s">
        <v>30</v>
      </c>
      <c r="E461" s="50" t="s">
        <v>114</v>
      </c>
      <c r="F461" s="51">
        <v>158</v>
      </c>
      <c r="G461" s="51">
        <v>3.5</v>
      </c>
      <c r="H461" s="51">
        <v>3.5</v>
      </c>
      <c r="I461" s="51">
        <v>16.100000000000001</v>
      </c>
      <c r="J461" s="51">
        <v>127</v>
      </c>
      <c r="K461" s="52">
        <v>203</v>
      </c>
      <c r="L461" s="51">
        <v>9.89</v>
      </c>
      <c r="M461" s="76"/>
    </row>
    <row r="462" spans="1:13" ht="15" x14ac:dyDescent="0.25">
      <c r="A462" s="25"/>
      <c r="B462" s="16"/>
      <c r="C462" s="11"/>
      <c r="D462" s="7" t="s">
        <v>21</v>
      </c>
      <c r="E462" s="50" t="s">
        <v>159</v>
      </c>
      <c r="F462" s="51">
        <v>120</v>
      </c>
      <c r="G462" s="51">
        <v>22.2</v>
      </c>
      <c r="H462" s="51">
        <v>14.1</v>
      </c>
      <c r="I462" s="51">
        <v>3.5</v>
      </c>
      <c r="J462" s="51">
        <v>153</v>
      </c>
      <c r="K462" s="52">
        <v>274</v>
      </c>
      <c r="L462" s="51">
        <v>29.78</v>
      </c>
      <c r="M462" s="76"/>
    </row>
    <row r="463" spans="1:13" ht="15" x14ac:dyDescent="0.25">
      <c r="A463" s="25"/>
      <c r="B463" s="16"/>
      <c r="C463" s="11"/>
      <c r="D463" s="7" t="s">
        <v>31</v>
      </c>
      <c r="E463" s="50" t="s">
        <v>84</v>
      </c>
      <c r="F463" s="51">
        <v>200</v>
      </c>
      <c r="G463" s="51">
        <v>0</v>
      </c>
      <c r="H463" s="51">
        <v>0</v>
      </c>
      <c r="I463" s="51">
        <v>10</v>
      </c>
      <c r="J463" s="51">
        <v>119</v>
      </c>
      <c r="K463" s="52">
        <v>359</v>
      </c>
      <c r="L463" s="51">
        <v>4.67</v>
      </c>
      <c r="M463" s="76"/>
    </row>
    <row r="464" spans="1:13" ht="15" x14ac:dyDescent="0.25">
      <c r="A464" s="25"/>
      <c r="B464" s="16"/>
      <c r="C464" s="11"/>
      <c r="D464" s="7" t="s">
        <v>23</v>
      </c>
      <c r="E464" s="50" t="s">
        <v>48</v>
      </c>
      <c r="F464" s="51">
        <v>13</v>
      </c>
      <c r="G464" s="51">
        <v>4.8</v>
      </c>
      <c r="H464" s="51">
        <v>8.1999999999999993</v>
      </c>
      <c r="I464" s="51">
        <v>0.1</v>
      </c>
      <c r="J464" s="51">
        <v>75</v>
      </c>
      <c r="K464" s="52">
        <v>14</v>
      </c>
      <c r="L464" s="51">
        <v>11.96</v>
      </c>
      <c r="M464" s="76"/>
    </row>
    <row r="465" spans="1:13" ht="15" x14ac:dyDescent="0.25">
      <c r="A465" s="25"/>
      <c r="B465" s="16"/>
      <c r="C465" s="11"/>
      <c r="D465" s="7" t="s">
        <v>23</v>
      </c>
      <c r="E465" s="50" t="s">
        <v>63</v>
      </c>
      <c r="F465" s="51">
        <v>75</v>
      </c>
      <c r="G465" s="51">
        <v>4.3</v>
      </c>
      <c r="H465" s="51">
        <v>0.5</v>
      </c>
      <c r="I465" s="51">
        <v>25</v>
      </c>
      <c r="J465" s="51">
        <v>136</v>
      </c>
      <c r="K465" s="52"/>
      <c r="L465" s="51">
        <v>7.53</v>
      </c>
      <c r="M465" s="76"/>
    </row>
    <row r="466" spans="1:13" ht="15" x14ac:dyDescent="0.25">
      <c r="A466" s="25"/>
      <c r="B466" s="16"/>
      <c r="C466" s="11"/>
      <c r="D466" s="7" t="s">
        <v>23</v>
      </c>
      <c r="E466" s="50" t="s">
        <v>50</v>
      </c>
      <c r="F466" s="51">
        <v>50</v>
      </c>
      <c r="G466" s="51">
        <v>1.5</v>
      </c>
      <c r="H466" s="51">
        <v>2E-3</v>
      </c>
      <c r="I466" s="51">
        <v>7</v>
      </c>
      <c r="J466" s="51">
        <v>12.6</v>
      </c>
      <c r="K466" s="52"/>
      <c r="L466" s="51">
        <v>2.66</v>
      </c>
      <c r="M466" s="76"/>
    </row>
    <row r="467" spans="1:13" ht="15" x14ac:dyDescent="0.25">
      <c r="A467" s="25"/>
      <c r="B467" s="16"/>
      <c r="C467" s="11"/>
      <c r="D467" s="19" t="s">
        <v>37</v>
      </c>
      <c r="E467" s="9"/>
      <c r="F467" s="21">
        <f>SUM(F460:F466)</f>
        <v>716</v>
      </c>
      <c r="G467" s="21">
        <f t="shared" ref="G467" si="288">SUM(G460:G466)</f>
        <v>46.599999999999994</v>
      </c>
      <c r="H467" s="21">
        <f t="shared" ref="H467" si="289">SUM(H460:H466)</f>
        <v>27.802</v>
      </c>
      <c r="I467" s="21">
        <f t="shared" ref="I467" si="290">SUM(I460:I466)</f>
        <v>82.2</v>
      </c>
      <c r="J467" s="21">
        <f t="shared" ref="J467" si="291">SUM(J460:J466)</f>
        <v>723.6</v>
      </c>
      <c r="K467" s="27"/>
      <c r="L467" s="21">
        <f>SUM(L460:L466)</f>
        <v>76.72</v>
      </c>
      <c r="M467" s="76"/>
    </row>
    <row r="468" spans="1:13" ht="15" x14ac:dyDescent="0.25">
      <c r="A468" s="26"/>
      <c r="B468" s="18"/>
      <c r="C468" s="8"/>
      <c r="D468" s="12" t="s">
        <v>36</v>
      </c>
      <c r="E468" s="50"/>
      <c r="F468" s="51"/>
      <c r="G468" s="51"/>
      <c r="H468" s="51"/>
      <c r="I468" s="51"/>
      <c r="J468" s="51"/>
      <c r="K468" s="52"/>
      <c r="L468" s="51"/>
      <c r="M468" s="76"/>
    </row>
    <row r="469" spans="1:13" ht="15" x14ac:dyDescent="0.25">
      <c r="A469" s="28">
        <f>A434</f>
        <v>2</v>
      </c>
      <c r="B469" s="14">
        <f>B434</f>
        <v>4</v>
      </c>
      <c r="C469" s="10" t="s">
        <v>35</v>
      </c>
      <c r="D469" s="12" t="s">
        <v>33</v>
      </c>
      <c r="E469" s="50"/>
      <c r="F469" s="51"/>
      <c r="G469" s="51"/>
      <c r="H469" s="51"/>
      <c r="I469" s="51"/>
      <c r="J469" s="51"/>
      <c r="K469" s="52"/>
      <c r="L469" s="51"/>
      <c r="M469" s="76"/>
    </row>
    <row r="470" spans="1:13" ht="15" x14ac:dyDescent="0.25">
      <c r="A470" s="25"/>
      <c r="B470" s="16"/>
      <c r="C470" s="11"/>
      <c r="D470" s="12" t="s">
        <v>31</v>
      </c>
      <c r="E470" s="50"/>
      <c r="F470" s="51"/>
      <c r="G470" s="51"/>
      <c r="H470" s="51"/>
      <c r="I470" s="51"/>
      <c r="J470" s="51"/>
      <c r="K470" s="52"/>
      <c r="L470" s="51"/>
      <c r="M470" s="76"/>
    </row>
    <row r="471" spans="1:13" ht="15" x14ac:dyDescent="0.25">
      <c r="A471" s="25"/>
      <c r="B471" s="16"/>
      <c r="C471" s="11"/>
      <c r="D471" s="12" t="s">
        <v>24</v>
      </c>
      <c r="E471" s="50"/>
      <c r="F471" s="51"/>
      <c r="G471" s="51"/>
      <c r="H471" s="51"/>
      <c r="I471" s="51"/>
      <c r="J471" s="51"/>
      <c r="K471" s="52"/>
      <c r="L471" s="51"/>
      <c r="M471" s="76"/>
    </row>
    <row r="472" spans="1:13" ht="15" x14ac:dyDescent="0.25">
      <c r="A472" s="25"/>
      <c r="B472" s="16"/>
      <c r="C472" s="11"/>
      <c r="D472" s="6"/>
      <c r="E472" s="50"/>
      <c r="F472" s="51"/>
      <c r="G472" s="51"/>
      <c r="H472" s="51"/>
      <c r="I472" s="51"/>
      <c r="J472" s="51"/>
      <c r="K472" s="52"/>
      <c r="L472" s="51"/>
      <c r="M472" s="76"/>
    </row>
    <row r="473" spans="1:13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  <c r="M473" s="76"/>
    </row>
    <row r="474" spans="1:13" ht="15" x14ac:dyDescent="0.25">
      <c r="A474" s="25"/>
      <c r="B474" s="16"/>
      <c r="C474" s="11"/>
      <c r="D474" s="20" t="s">
        <v>37</v>
      </c>
      <c r="E474" s="9"/>
      <c r="F474" s="21">
        <f>SUM(F468:F473)</f>
        <v>0</v>
      </c>
      <c r="G474" s="21">
        <f t="shared" ref="G474" si="292">SUM(G468:G473)</f>
        <v>0</v>
      </c>
      <c r="H474" s="21">
        <f t="shared" ref="H474" si="293">SUM(H468:H473)</f>
        <v>0</v>
      </c>
      <c r="I474" s="21">
        <f t="shared" ref="I474" si="294">SUM(I468:I473)</f>
        <v>0</v>
      </c>
      <c r="J474" s="21">
        <f t="shared" ref="J474" si="295">SUM(J468:J473)</f>
        <v>0</v>
      </c>
      <c r="K474" s="27"/>
      <c r="L474" s="21">
        <f t="shared" ref="L474" ca="1" si="296">SUM(L468:L476)</f>
        <v>0</v>
      </c>
      <c r="M474" s="76"/>
    </row>
    <row r="475" spans="1:13" ht="15.75" thickBot="1" x14ac:dyDescent="0.3">
      <c r="A475" s="26"/>
      <c r="B475" s="18"/>
      <c r="C475" s="8"/>
      <c r="D475" s="66"/>
      <c r="E475" s="33"/>
      <c r="F475" s="34">
        <f>F440+F444+F454+F459+F467+F474</f>
        <v>2775</v>
      </c>
      <c r="G475" s="34">
        <f t="shared" ref="G475" si="297">G440+G444+G454+G459+G467+G474</f>
        <v>114.41999999999999</v>
      </c>
      <c r="H475" s="34">
        <f t="shared" ref="H475" si="298">H440+H444+H454+H459+H467+H474</f>
        <v>86.804000000000002</v>
      </c>
      <c r="I475" s="34">
        <f t="shared" ref="I475" si="299">I440+I444+I454+I459+I467+I474</f>
        <v>369.09999999999997</v>
      </c>
      <c r="J475" s="34">
        <f t="shared" ref="J475" si="300">J440+J444+J454+J459+J467+J474</f>
        <v>2254</v>
      </c>
      <c r="K475" s="35"/>
      <c r="L475" s="34">
        <f>L440+L444+L454+L459+L467</f>
        <v>309.34000000000003</v>
      </c>
      <c r="M475" s="76"/>
    </row>
    <row r="476" spans="1:13" ht="15.75" customHeight="1" thickBot="1" x14ac:dyDescent="0.3">
      <c r="A476" s="31">
        <f>A434</f>
        <v>2</v>
      </c>
      <c r="B476" s="32">
        <f>B434</f>
        <v>4</v>
      </c>
      <c r="C476" s="65" t="s">
        <v>4</v>
      </c>
      <c r="D476" s="5" t="s">
        <v>21</v>
      </c>
      <c r="E476" s="47" t="s">
        <v>160</v>
      </c>
      <c r="F476" s="48">
        <v>166</v>
      </c>
      <c r="G476" s="48">
        <v>4.5</v>
      </c>
      <c r="H476" s="48">
        <v>4.4000000000000004</v>
      </c>
      <c r="I476" s="48">
        <v>37.200000000000003</v>
      </c>
      <c r="J476" s="48">
        <v>85</v>
      </c>
      <c r="K476" s="49">
        <v>175</v>
      </c>
      <c r="L476" s="48">
        <v>14.99</v>
      </c>
      <c r="M476" s="71"/>
    </row>
    <row r="477" spans="1:13" ht="15" x14ac:dyDescent="0.25">
      <c r="A477" s="22">
        <v>2</v>
      </c>
      <c r="B477" s="23">
        <v>5</v>
      </c>
      <c r="C477" s="24" t="s">
        <v>20</v>
      </c>
      <c r="D477" s="7" t="s">
        <v>22</v>
      </c>
      <c r="E477" s="50" t="s">
        <v>61</v>
      </c>
      <c r="F477" s="51">
        <v>200</v>
      </c>
      <c r="G477" s="51">
        <v>3.9</v>
      </c>
      <c r="H477" s="51">
        <v>4.0999999999999996</v>
      </c>
      <c r="I477" s="51">
        <v>16.5</v>
      </c>
      <c r="J477" s="51">
        <v>103</v>
      </c>
      <c r="K477" s="52">
        <v>382</v>
      </c>
      <c r="L477" s="51">
        <v>10.06</v>
      </c>
      <c r="M477" s="71"/>
    </row>
    <row r="478" spans="1:13" ht="15" x14ac:dyDescent="0.25">
      <c r="A478" s="25"/>
      <c r="B478" s="16"/>
      <c r="C478" s="11"/>
      <c r="D478" s="7" t="s">
        <v>27</v>
      </c>
      <c r="E478" s="50" t="s">
        <v>108</v>
      </c>
      <c r="F478" s="51" t="s">
        <v>109</v>
      </c>
      <c r="G478" s="51">
        <v>4.3</v>
      </c>
      <c r="H478" s="51">
        <v>3.9</v>
      </c>
      <c r="I478" s="51">
        <v>0.2</v>
      </c>
      <c r="J478" s="51">
        <v>53</v>
      </c>
      <c r="K478" s="52">
        <v>209</v>
      </c>
      <c r="L478" s="51">
        <v>12.85</v>
      </c>
      <c r="M478" s="71"/>
    </row>
    <row r="479" spans="1:13" ht="15" x14ac:dyDescent="0.25">
      <c r="A479" s="25"/>
      <c r="B479" s="16"/>
      <c r="C479" s="11"/>
      <c r="D479" s="7" t="s">
        <v>23</v>
      </c>
      <c r="E479" s="50" t="s">
        <v>48</v>
      </c>
      <c r="F479" s="51">
        <v>13</v>
      </c>
      <c r="G479" s="51">
        <v>0.1</v>
      </c>
      <c r="H479" s="51">
        <v>8.1999999999999993</v>
      </c>
      <c r="I479" s="51">
        <v>0.1</v>
      </c>
      <c r="J479" s="51">
        <v>75</v>
      </c>
      <c r="K479" s="52">
        <v>14</v>
      </c>
      <c r="L479" s="51">
        <v>11.96</v>
      </c>
      <c r="M479" s="71"/>
    </row>
    <row r="480" spans="1:13" ht="15" x14ac:dyDescent="0.25">
      <c r="A480" s="25"/>
      <c r="B480" s="16"/>
      <c r="C480" s="11"/>
      <c r="D480" s="7" t="s">
        <v>23</v>
      </c>
      <c r="E480" s="50" t="s">
        <v>74</v>
      </c>
      <c r="F480" s="51">
        <v>27</v>
      </c>
      <c r="G480" s="51">
        <v>1.2</v>
      </c>
      <c r="H480" s="51">
        <v>3</v>
      </c>
      <c r="I480" s="51">
        <v>0</v>
      </c>
      <c r="J480" s="51">
        <v>63</v>
      </c>
      <c r="K480" s="52">
        <v>15</v>
      </c>
      <c r="L480" s="51">
        <v>15.66</v>
      </c>
      <c r="M480" s="71"/>
    </row>
    <row r="481" spans="1:13" ht="15" x14ac:dyDescent="0.25">
      <c r="A481" s="25"/>
      <c r="B481" s="16"/>
      <c r="C481" s="11"/>
      <c r="D481" s="7" t="s">
        <v>23</v>
      </c>
      <c r="E481" s="50" t="s">
        <v>63</v>
      </c>
      <c r="F481" s="51">
        <v>75</v>
      </c>
      <c r="G481" s="51">
        <v>4.3</v>
      </c>
      <c r="H481" s="51">
        <v>0.5</v>
      </c>
      <c r="I481" s="51">
        <v>25</v>
      </c>
      <c r="J481" s="51">
        <v>136</v>
      </c>
      <c r="K481" s="52"/>
      <c r="L481" s="51">
        <v>7.53</v>
      </c>
      <c r="M481" s="71"/>
    </row>
    <row r="482" spans="1:13" ht="15" x14ac:dyDescent="0.25">
      <c r="A482" s="25"/>
      <c r="B482" s="16"/>
      <c r="C482" s="11"/>
      <c r="D482" s="7" t="s">
        <v>23</v>
      </c>
      <c r="E482" s="50" t="s">
        <v>50</v>
      </c>
      <c r="F482" s="51">
        <v>20</v>
      </c>
      <c r="G482" s="51">
        <v>1.5</v>
      </c>
      <c r="H482" s="51">
        <v>2E-3</v>
      </c>
      <c r="I482" s="51">
        <v>7</v>
      </c>
      <c r="J482" s="51">
        <v>12.6</v>
      </c>
      <c r="K482" s="52"/>
      <c r="L482" s="51">
        <v>2.66</v>
      </c>
      <c r="M482" s="71"/>
    </row>
    <row r="483" spans="1:13" ht="15" x14ac:dyDescent="0.25">
      <c r="A483" s="25"/>
      <c r="B483" s="16"/>
      <c r="C483" s="11"/>
      <c r="D483" s="19" t="s">
        <v>37</v>
      </c>
      <c r="E483" s="9"/>
      <c r="F483" s="21">
        <f>SUM(F476:F482)</f>
        <v>501</v>
      </c>
      <c r="G483" s="21">
        <f t="shared" ref="G483" si="301">SUM(G476:G482)</f>
        <v>19.799999999999997</v>
      </c>
      <c r="H483" s="21">
        <f t="shared" ref="H483" si="302">SUM(H476:H482)</f>
        <v>24.102</v>
      </c>
      <c r="I483" s="21">
        <f t="shared" ref="I483" si="303">SUM(I476:I482)</f>
        <v>86</v>
      </c>
      <c r="J483" s="21">
        <f t="shared" ref="J483" si="304">SUM(J476:J482)</f>
        <v>527.6</v>
      </c>
      <c r="K483" s="27"/>
      <c r="L483" s="21">
        <f t="shared" ref="L483:L526" si="305">SUM(L476:L482)</f>
        <v>75.709999999999994</v>
      </c>
      <c r="M483" s="71"/>
    </row>
    <row r="484" spans="1:13" ht="15" x14ac:dyDescent="0.25">
      <c r="A484" s="26"/>
      <c r="B484" s="18"/>
      <c r="C484" s="8"/>
      <c r="D484" s="12" t="s">
        <v>31</v>
      </c>
      <c r="E484" s="50" t="s">
        <v>51</v>
      </c>
      <c r="F484" s="51">
        <v>200</v>
      </c>
      <c r="G484" s="51">
        <v>1</v>
      </c>
      <c r="H484" s="51">
        <v>0.2</v>
      </c>
      <c r="I484" s="51">
        <v>19.600000000000001</v>
      </c>
      <c r="J484" s="51">
        <v>32.5</v>
      </c>
      <c r="K484" s="52">
        <v>8</v>
      </c>
      <c r="L484" s="51">
        <v>8.8000000000000007</v>
      </c>
      <c r="M484" s="71"/>
    </row>
    <row r="485" spans="1:13" ht="15" x14ac:dyDescent="0.25">
      <c r="A485" s="28">
        <f>A477</f>
        <v>2</v>
      </c>
      <c r="B485" s="14">
        <f>B477</f>
        <v>5</v>
      </c>
      <c r="C485" s="10" t="s">
        <v>25</v>
      </c>
      <c r="D485" s="12" t="s">
        <v>33</v>
      </c>
      <c r="E485" s="50" t="s">
        <v>99</v>
      </c>
      <c r="F485" s="51">
        <v>130</v>
      </c>
      <c r="G485" s="51">
        <v>0.03</v>
      </c>
      <c r="H485" s="51">
        <v>3.3</v>
      </c>
      <c r="I485" s="51">
        <v>18.2</v>
      </c>
      <c r="J485" s="51">
        <v>152.1</v>
      </c>
      <c r="K485" s="52">
        <v>401</v>
      </c>
      <c r="L485" s="51">
        <v>12.37</v>
      </c>
      <c r="M485" s="71"/>
    </row>
    <row r="486" spans="1:13" ht="15" x14ac:dyDescent="0.25">
      <c r="A486" s="25"/>
      <c r="B486" s="16"/>
      <c r="C486" s="11"/>
      <c r="D486" s="12" t="s">
        <v>24</v>
      </c>
      <c r="E486" s="50" t="s">
        <v>53</v>
      </c>
      <c r="F486" s="51">
        <v>300</v>
      </c>
      <c r="G486" s="51">
        <v>0</v>
      </c>
      <c r="H486" s="51">
        <v>0</v>
      </c>
      <c r="I486" s="51">
        <v>10</v>
      </c>
      <c r="J486" s="51">
        <v>93</v>
      </c>
      <c r="K486" s="52"/>
      <c r="L486" s="51">
        <v>22.5</v>
      </c>
      <c r="M486" s="71"/>
    </row>
    <row r="487" spans="1:13" ht="15" x14ac:dyDescent="0.25">
      <c r="A487" s="25"/>
      <c r="B487" s="16"/>
      <c r="C487" s="11"/>
      <c r="D487" s="19" t="s">
        <v>37</v>
      </c>
      <c r="E487" s="9"/>
      <c r="F487" s="21">
        <f>SUM(F484:F486)</f>
        <v>630</v>
      </c>
      <c r="G487" s="21">
        <f t="shared" ref="G487" si="306">SUM(G484:G486)</f>
        <v>1.03</v>
      </c>
      <c r="H487" s="21">
        <f t="shared" ref="H487" si="307">SUM(H484:H486)</f>
        <v>3.5</v>
      </c>
      <c r="I487" s="21">
        <f t="shared" ref="I487" si="308">SUM(I484:I486)</f>
        <v>47.8</v>
      </c>
      <c r="J487" s="21">
        <f t="shared" ref="J487" si="309">SUM(J484:J486)</f>
        <v>277.60000000000002</v>
      </c>
      <c r="K487" s="27"/>
      <c r="L487" s="21">
        <f>SUM(L484:L486)</f>
        <v>43.67</v>
      </c>
      <c r="M487" s="71"/>
    </row>
    <row r="488" spans="1:13" ht="15" x14ac:dyDescent="0.25">
      <c r="A488" s="26"/>
      <c r="B488" s="18"/>
      <c r="C488" s="8"/>
      <c r="D488" s="7" t="s">
        <v>28</v>
      </c>
      <c r="E488" s="50" t="s">
        <v>161</v>
      </c>
      <c r="F488" s="51">
        <v>300</v>
      </c>
      <c r="G488" s="51">
        <v>1.6</v>
      </c>
      <c r="H488" s="51">
        <v>2.7</v>
      </c>
      <c r="I488" s="51">
        <v>13.4</v>
      </c>
      <c r="J488" s="51">
        <v>284</v>
      </c>
      <c r="K488" s="52">
        <v>106</v>
      </c>
      <c r="L488" s="51">
        <v>28.68</v>
      </c>
      <c r="M488" s="71"/>
    </row>
    <row r="489" spans="1:13" ht="15" x14ac:dyDescent="0.25">
      <c r="A489" s="28">
        <f>A477</f>
        <v>2</v>
      </c>
      <c r="B489" s="14">
        <f>B477</f>
        <v>5</v>
      </c>
      <c r="C489" s="10" t="s">
        <v>26</v>
      </c>
      <c r="D489" s="7" t="s">
        <v>29</v>
      </c>
      <c r="E489" s="50" t="s">
        <v>125</v>
      </c>
      <c r="F489" s="51">
        <v>200</v>
      </c>
      <c r="G489" s="51">
        <v>2.9</v>
      </c>
      <c r="H489" s="51">
        <v>35.9</v>
      </c>
      <c r="I489" s="51">
        <v>16.399999999999999</v>
      </c>
      <c r="J489" s="51">
        <v>227</v>
      </c>
      <c r="K489" s="52">
        <v>287</v>
      </c>
      <c r="L489" s="51">
        <v>49.08</v>
      </c>
      <c r="M489" s="71"/>
    </row>
    <row r="490" spans="1:13" ht="15" x14ac:dyDescent="0.25">
      <c r="A490" s="25"/>
      <c r="B490" s="16"/>
      <c r="C490" s="11"/>
      <c r="D490" s="7" t="s">
        <v>31</v>
      </c>
      <c r="E490" s="50" t="s">
        <v>162</v>
      </c>
      <c r="F490" s="51">
        <v>200</v>
      </c>
      <c r="G490" s="51">
        <v>0.02</v>
      </c>
      <c r="H490" s="51">
        <v>0</v>
      </c>
      <c r="I490" s="51">
        <v>13</v>
      </c>
      <c r="J490" s="51">
        <v>92.5</v>
      </c>
      <c r="K490" s="52">
        <v>346</v>
      </c>
      <c r="L490" s="51">
        <v>11.58</v>
      </c>
      <c r="M490" s="71"/>
    </row>
    <row r="491" spans="1:13" ht="15" x14ac:dyDescent="0.25">
      <c r="A491" s="25"/>
      <c r="B491" s="16"/>
      <c r="C491" s="11"/>
      <c r="D491" s="7" t="s">
        <v>23</v>
      </c>
      <c r="E491" s="50" t="s">
        <v>63</v>
      </c>
      <c r="F491" s="51">
        <v>50</v>
      </c>
      <c r="G491" s="51">
        <v>4.3</v>
      </c>
      <c r="H491" s="51">
        <v>0.5</v>
      </c>
      <c r="I491" s="51">
        <v>25</v>
      </c>
      <c r="J491" s="51">
        <v>136</v>
      </c>
      <c r="K491" s="52"/>
      <c r="L491" s="51">
        <v>7.53</v>
      </c>
      <c r="M491" s="71"/>
    </row>
    <row r="492" spans="1:13" ht="15" x14ac:dyDescent="0.25">
      <c r="A492" s="25"/>
      <c r="B492" s="16"/>
      <c r="C492" s="11"/>
      <c r="D492" s="7" t="s">
        <v>23</v>
      </c>
      <c r="E492" s="50" t="s">
        <v>50</v>
      </c>
      <c r="F492" s="51">
        <v>40</v>
      </c>
      <c r="G492" s="51">
        <v>1.5</v>
      </c>
      <c r="H492" s="51">
        <v>2E-3</v>
      </c>
      <c r="I492" s="51">
        <v>7</v>
      </c>
      <c r="J492" s="51">
        <v>12.6</v>
      </c>
      <c r="K492" s="52"/>
      <c r="L492" s="51">
        <v>2.66</v>
      </c>
      <c r="M492" s="71"/>
    </row>
    <row r="493" spans="1:13" ht="15" x14ac:dyDescent="0.25">
      <c r="A493" s="25"/>
      <c r="B493" s="16"/>
      <c r="C493" s="11"/>
      <c r="D493" s="7"/>
      <c r="E493" s="50"/>
      <c r="F493" s="51"/>
      <c r="G493" s="51"/>
      <c r="H493" s="51"/>
      <c r="I493" s="51"/>
      <c r="J493" s="51"/>
      <c r="K493" s="52"/>
      <c r="L493" s="51"/>
      <c r="M493" s="71"/>
    </row>
    <row r="494" spans="1:13" ht="15" x14ac:dyDescent="0.25">
      <c r="A494" s="25"/>
      <c r="B494" s="16"/>
      <c r="C494" s="11"/>
      <c r="D494" s="7"/>
      <c r="E494" s="50"/>
      <c r="F494" s="51"/>
      <c r="G494" s="51"/>
      <c r="H494" s="51"/>
      <c r="I494" s="51"/>
      <c r="J494" s="51"/>
      <c r="K494" s="52"/>
      <c r="L494" s="51"/>
      <c r="M494" s="71"/>
    </row>
    <row r="495" spans="1:13" ht="15" x14ac:dyDescent="0.25">
      <c r="A495" s="25"/>
      <c r="B495" s="16"/>
      <c r="C495" s="11"/>
      <c r="D495" s="6"/>
      <c r="E495" s="50"/>
      <c r="F495" s="51"/>
      <c r="G495" s="51"/>
      <c r="H495" s="51"/>
      <c r="I495" s="51"/>
      <c r="J495" s="51"/>
      <c r="K495" s="52"/>
      <c r="L495" s="51"/>
      <c r="M495" s="71"/>
    </row>
    <row r="496" spans="1:13" ht="15" x14ac:dyDescent="0.25">
      <c r="A496" s="25"/>
      <c r="B496" s="16"/>
      <c r="C496" s="11"/>
      <c r="D496" s="6"/>
      <c r="E496" s="50"/>
      <c r="F496" s="51"/>
      <c r="G496" s="51"/>
      <c r="H496" s="51"/>
      <c r="I496" s="51"/>
      <c r="J496" s="51"/>
      <c r="K496" s="52"/>
      <c r="L496" s="51"/>
      <c r="M496" s="71"/>
    </row>
    <row r="497" spans="1:13" ht="15" x14ac:dyDescent="0.25">
      <c r="A497" s="25"/>
      <c r="B497" s="16"/>
      <c r="C497" s="11"/>
      <c r="D497" s="19" t="s">
        <v>37</v>
      </c>
      <c r="E497" s="9"/>
      <c r="F497" s="21">
        <f>SUM(F488:F496)</f>
        <v>790</v>
      </c>
      <c r="G497" s="21">
        <f t="shared" ref="G497" si="310">SUM(G488:G496)</f>
        <v>10.32</v>
      </c>
      <c r="H497" s="21">
        <f t="shared" ref="H497" si="311">SUM(H488:H496)</f>
        <v>39.102000000000004</v>
      </c>
      <c r="I497" s="21">
        <f t="shared" ref="I497" si="312">SUM(I488:I496)</f>
        <v>74.8</v>
      </c>
      <c r="J497" s="21">
        <f t="shared" ref="J497" si="313">SUM(J488:J496)</f>
        <v>752.1</v>
      </c>
      <c r="K497" s="27"/>
      <c r="L497" s="21">
        <f>SUM(L488:L496)</f>
        <v>99.529999999999987</v>
      </c>
      <c r="M497" s="71"/>
    </row>
    <row r="498" spans="1:13" ht="15" x14ac:dyDescent="0.25">
      <c r="A498" s="26"/>
      <c r="B498" s="18"/>
      <c r="C498" s="8"/>
      <c r="D498" s="12" t="s">
        <v>33</v>
      </c>
      <c r="E498" s="50" t="s">
        <v>163</v>
      </c>
      <c r="F498" s="51">
        <v>75</v>
      </c>
      <c r="G498" s="51">
        <v>16.7</v>
      </c>
      <c r="H498" s="51">
        <v>10.1</v>
      </c>
      <c r="I498" s="51">
        <v>28.2</v>
      </c>
      <c r="J498" s="51">
        <v>90</v>
      </c>
      <c r="K498" s="52">
        <v>414</v>
      </c>
      <c r="L498" s="51">
        <v>13.09</v>
      </c>
      <c r="M498" s="71"/>
    </row>
    <row r="499" spans="1:13" ht="15" x14ac:dyDescent="0.25">
      <c r="A499" s="28">
        <f>A477</f>
        <v>2</v>
      </c>
      <c r="B499" s="14">
        <f>B477</f>
        <v>5</v>
      </c>
      <c r="C499" s="10" t="s">
        <v>32</v>
      </c>
      <c r="D499" s="12" t="s">
        <v>31</v>
      </c>
      <c r="E499" s="50" t="s">
        <v>164</v>
      </c>
      <c r="F499" s="51">
        <v>200</v>
      </c>
      <c r="G499" s="51">
        <v>5.9</v>
      </c>
      <c r="H499" s="51">
        <v>6.5</v>
      </c>
      <c r="I499" s="51">
        <v>7.6</v>
      </c>
      <c r="J499" s="51">
        <v>110</v>
      </c>
      <c r="K499" s="52">
        <v>385</v>
      </c>
      <c r="L499" s="51">
        <v>14.77</v>
      </c>
      <c r="M499" s="71"/>
    </row>
    <row r="500" spans="1:13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  <c r="M500" s="71"/>
    </row>
    <row r="501" spans="1:13" ht="15" x14ac:dyDescent="0.25">
      <c r="A501" s="25"/>
      <c r="B501" s="16"/>
      <c r="C501" s="11"/>
      <c r="D501" s="6"/>
      <c r="E501" s="50"/>
      <c r="F501" s="51"/>
      <c r="G501" s="51"/>
      <c r="H501" s="51"/>
      <c r="I501" s="51"/>
      <c r="J501" s="51"/>
      <c r="K501" s="52"/>
      <c r="L501" s="51"/>
      <c r="M501" s="71"/>
    </row>
    <row r="502" spans="1:13" ht="15" x14ac:dyDescent="0.25">
      <c r="A502" s="25"/>
      <c r="B502" s="16"/>
      <c r="C502" s="11"/>
      <c r="D502" s="19" t="s">
        <v>37</v>
      </c>
      <c r="E502" s="9"/>
      <c r="F502" s="21">
        <f>SUM(F498:F501)</f>
        <v>275</v>
      </c>
      <c r="G502" s="21">
        <f t="shared" ref="G502" si="314">SUM(G498:G501)</f>
        <v>22.6</v>
      </c>
      <c r="H502" s="21">
        <f t="shared" ref="H502" si="315">SUM(H498:H501)</f>
        <v>16.600000000000001</v>
      </c>
      <c r="I502" s="21">
        <f t="shared" ref="I502" si="316">SUM(I498:I501)</f>
        <v>35.799999999999997</v>
      </c>
      <c r="J502" s="21">
        <f t="shared" ref="J502" si="317">SUM(J498:J501)</f>
        <v>200</v>
      </c>
      <c r="K502" s="27"/>
      <c r="L502" s="21">
        <f>SUM(L498:L501)</f>
        <v>27.86</v>
      </c>
      <c r="M502" s="71"/>
    </row>
    <row r="503" spans="1:13" ht="15" x14ac:dyDescent="0.25">
      <c r="A503" s="26"/>
      <c r="B503" s="18"/>
      <c r="C503" s="8"/>
      <c r="D503" s="7" t="s">
        <v>27</v>
      </c>
      <c r="E503" s="50" t="s">
        <v>126</v>
      </c>
      <c r="F503" s="51">
        <v>100</v>
      </c>
      <c r="G503" s="51">
        <v>10.7</v>
      </c>
      <c r="H503" s="51">
        <v>0.6</v>
      </c>
      <c r="I503" s="51">
        <v>14</v>
      </c>
      <c r="J503" s="51">
        <v>78</v>
      </c>
      <c r="K503" s="52">
        <v>45</v>
      </c>
      <c r="L503" s="51">
        <v>5.78</v>
      </c>
      <c r="M503" s="71"/>
    </row>
    <row r="504" spans="1:13" ht="15" x14ac:dyDescent="0.25">
      <c r="A504" s="28">
        <f>A477</f>
        <v>2</v>
      </c>
      <c r="B504" s="14">
        <f>B477</f>
        <v>5</v>
      </c>
      <c r="C504" s="10" t="s">
        <v>34</v>
      </c>
      <c r="D504" s="7" t="s">
        <v>30</v>
      </c>
      <c r="E504" s="50" t="s">
        <v>90</v>
      </c>
      <c r="F504" s="51">
        <v>207</v>
      </c>
      <c r="G504" s="51">
        <v>6.8</v>
      </c>
      <c r="H504" s="51">
        <v>4.9000000000000004</v>
      </c>
      <c r="I504" s="51">
        <v>45.4</v>
      </c>
      <c r="J504" s="51">
        <v>173.2</v>
      </c>
      <c r="K504" s="52">
        <v>312</v>
      </c>
      <c r="L504" s="51">
        <v>18.190000000000001</v>
      </c>
      <c r="M504" s="71"/>
    </row>
    <row r="505" spans="1:13" ht="15" x14ac:dyDescent="0.25">
      <c r="A505" s="25"/>
      <c r="B505" s="16"/>
      <c r="C505" s="11"/>
      <c r="D505" s="7" t="s">
        <v>21</v>
      </c>
      <c r="E505" s="50" t="s">
        <v>165</v>
      </c>
      <c r="F505" s="51">
        <v>120</v>
      </c>
      <c r="G505" s="51">
        <v>3.3</v>
      </c>
      <c r="H505" s="51">
        <v>5.4</v>
      </c>
      <c r="I505" s="51">
        <v>3.7</v>
      </c>
      <c r="J505" s="51">
        <v>132</v>
      </c>
      <c r="K505" s="52">
        <v>236</v>
      </c>
      <c r="L505" s="51">
        <v>40.090000000000003</v>
      </c>
      <c r="M505" s="71"/>
    </row>
    <row r="506" spans="1:13" ht="15" x14ac:dyDescent="0.25">
      <c r="A506" s="25"/>
      <c r="B506" s="16"/>
      <c r="C506" s="11"/>
      <c r="D506" s="7" t="s">
        <v>22</v>
      </c>
      <c r="E506" s="50" t="s">
        <v>72</v>
      </c>
      <c r="F506" s="51">
        <v>200</v>
      </c>
      <c r="G506" s="51">
        <v>7.0000000000000007E-2</v>
      </c>
      <c r="H506" s="51">
        <v>0.02</v>
      </c>
      <c r="I506" s="51">
        <v>15</v>
      </c>
      <c r="J506" s="51">
        <v>60</v>
      </c>
      <c r="K506" s="52">
        <v>378</v>
      </c>
      <c r="L506" s="51">
        <v>5.09</v>
      </c>
      <c r="M506" s="71"/>
    </row>
    <row r="507" spans="1:13" ht="15" x14ac:dyDescent="0.25">
      <c r="A507" s="25"/>
      <c r="B507" s="16"/>
      <c r="C507" s="11"/>
      <c r="D507" s="7" t="s">
        <v>23</v>
      </c>
      <c r="E507" s="50" t="s">
        <v>48</v>
      </c>
      <c r="F507" s="51">
        <v>13</v>
      </c>
      <c r="G507" s="51">
        <v>0.1</v>
      </c>
      <c r="H507" s="51">
        <v>8.1999999999999993</v>
      </c>
      <c r="I507" s="51">
        <v>0.1</v>
      </c>
      <c r="J507" s="51">
        <v>75</v>
      </c>
      <c r="K507" s="52">
        <v>14</v>
      </c>
      <c r="L507" s="51">
        <v>11.96</v>
      </c>
      <c r="M507" s="71"/>
    </row>
    <row r="508" spans="1:13" ht="15" x14ac:dyDescent="0.25">
      <c r="A508" s="25"/>
      <c r="B508" s="16"/>
      <c r="C508" s="11"/>
      <c r="D508" s="7" t="s">
        <v>23</v>
      </c>
      <c r="E508" s="50" t="s">
        <v>63</v>
      </c>
      <c r="F508" s="51">
        <v>75</v>
      </c>
      <c r="G508" s="51">
        <v>4.3</v>
      </c>
      <c r="H508" s="51">
        <v>0.5</v>
      </c>
      <c r="I508" s="51">
        <v>25</v>
      </c>
      <c r="J508" s="51">
        <v>136</v>
      </c>
      <c r="K508" s="52"/>
      <c r="L508" s="51">
        <v>7.53</v>
      </c>
      <c r="M508" s="71"/>
    </row>
    <row r="509" spans="1:13" ht="15" x14ac:dyDescent="0.25">
      <c r="A509" s="25"/>
      <c r="B509" s="16"/>
      <c r="C509" s="11"/>
      <c r="D509" s="7" t="s">
        <v>23</v>
      </c>
      <c r="E509" s="50" t="s">
        <v>50</v>
      </c>
      <c r="F509" s="51">
        <v>40</v>
      </c>
      <c r="G509" s="51">
        <v>1.5</v>
      </c>
      <c r="H509" s="51">
        <v>2E-3</v>
      </c>
      <c r="I509" s="51">
        <v>7</v>
      </c>
      <c r="J509" s="51">
        <v>12.6</v>
      </c>
      <c r="K509" s="52"/>
      <c r="L509" s="51">
        <v>2.66</v>
      </c>
      <c r="M509" s="71"/>
    </row>
    <row r="510" spans="1:13" ht="15" x14ac:dyDescent="0.25">
      <c r="A510" s="25"/>
      <c r="B510" s="16"/>
      <c r="C510" s="11"/>
      <c r="D510" s="19" t="s">
        <v>37</v>
      </c>
      <c r="E510" s="9"/>
      <c r="F510" s="21">
        <f>SUM(F503:F509)</f>
        <v>755</v>
      </c>
      <c r="G510" s="21">
        <f t="shared" ref="G510" si="318">SUM(G503:G509)</f>
        <v>26.770000000000003</v>
      </c>
      <c r="H510" s="21">
        <f t="shared" ref="H510" si="319">SUM(H503:H509)</f>
        <v>19.621999999999996</v>
      </c>
      <c r="I510" s="21">
        <f t="shared" ref="I510" si="320">SUM(I503:I509)</f>
        <v>110.19999999999999</v>
      </c>
      <c r="J510" s="21">
        <f t="shared" ref="J510" si="321">SUM(J503:J509)</f>
        <v>666.80000000000007</v>
      </c>
      <c r="K510" s="27"/>
      <c r="L510" s="21">
        <f>SUM(L503:L509)</f>
        <v>91.300000000000011</v>
      </c>
      <c r="M510" s="71"/>
    </row>
    <row r="511" spans="1:13" ht="15" x14ac:dyDescent="0.25">
      <c r="A511" s="26"/>
      <c r="B511" s="18"/>
      <c r="C511" s="8"/>
      <c r="D511" s="12" t="s">
        <v>36</v>
      </c>
      <c r="E511" s="50"/>
      <c r="F511" s="51"/>
      <c r="G511" s="51"/>
      <c r="H511" s="51"/>
      <c r="I511" s="51"/>
      <c r="J511" s="51"/>
      <c r="K511" s="52"/>
      <c r="L511" s="51"/>
      <c r="M511" s="71"/>
    </row>
    <row r="512" spans="1:13" ht="15" x14ac:dyDescent="0.25">
      <c r="A512" s="28">
        <f>A477</f>
        <v>2</v>
      </c>
      <c r="B512" s="14">
        <f>B477</f>
        <v>5</v>
      </c>
      <c r="C512" s="10" t="s">
        <v>35</v>
      </c>
      <c r="D512" s="12" t="s">
        <v>33</v>
      </c>
      <c r="E512" s="50"/>
      <c r="F512" s="51"/>
      <c r="G512" s="51"/>
      <c r="H512" s="51"/>
      <c r="I512" s="51"/>
      <c r="J512" s="51"/>
      <c r="K512" s="52"/>
      <c r="L512" s="51"/>
      <c r="M512" s="71"/>
    </row>
    <row r="513" spans="1:13" ht="15" x14ac:dyDescent="0.25">
      <c r="A513" s="25"/>
      <c r="B513" s="16"/>
      <c r="C513" s="11"/>
      <c r="D513" s="12" t="s">
        <v>31</v>
      </c>
      <c r="E513" s="50"/>
      <c r="F513" s="51"/>
      <c r="G513" s="51"/>
      <c r="H513" s="51"/>
      <c r="I513" s="51"/>
      <c r="J513" s="51"/>
      <c r="K513" s="52"/>
      <c r="L513" s="51"/>
      <c r="M513" s="71"/>
    </row>
    <row r="514" spans="1:13" ht="15" x14ac:dyDescent="0.25">
      <c r="A514" s="25"/>
      <c r="B514" s="16"/>
      <c r="C514" s="11"/>
      <c r="D514" s="12" t="s">
        <v>24</v>
      </c>
      <c r="E514" s="50"/>
      <c r="F514" s="51"/>
      <c r="G514" s="51"/>
      <c r="H514" s="51"/>
      <c r="I514" s="51"/>
      <c r="J514" s="51"/>
      <c r="K514" s="52"/>
      <c r="L514" s="51"/>
      <c r="M514" s="71"/>
    </row>
    <row r="515" spans="1:13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  <c r="M515" s="71"/>
    </row>
    <row r="516" spans="1:13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  <c r="M516" s="71"/>
    </row>
    <row r="517" spans="1:13" ht="15" x14ac:dyDescent="0.25">
      <c r="A517" s="25"/>
      <c r="B517" s="16"/>
      <c r="C517" s="11"/>
      <c r="D517" s="20" t="s">
        <v>37</v>
      </c>
      <c r="E517" s="9"/>
      <c r="F517" s="21">
        <f>SUM(F511:F516)</f>
        <v>0</v>
      </c>
      <c r="G517" s="21">
        <f t="shared" ref="G517" si="322">SUM(G511:G516)</f>
        <v>0</v>
      </c>
      <c r="H517" s="21">
        <f t="shared" ref="H517" si="323">SUM(H511:H516)</f>
        <v>0</v>
      </c>
      <c r="I517" s="21">
        <f t="shared" ref="I517" si="324">SUM(I511:I516)</f>
        <v>0</v>
      </c>
      <c r="J517" s="21">
        <f t="shared" ref="J517" si="325">SUM(J511:J516)</f>
        <v>0</v>
      </c>
      <c r="K517" s="27"/>
      <c r="L517" s="21">
        <f t="shared" ref="L517" ca="1" si="326">SUM(L511:L519)</f>
        <v>0</v>
      </c>
      <c r="M517" s="71"/>
    </row>
    <row r="518" spans="1:13" ht="15.75" thickBot="1" x14ac:dyDescent="0.3">
      <c r="A518" s="26"/>
      <c r="B518" s="18"/>
      <c r="C518" s="8"/>
      <c r="D518" s="66"/>
      <c r="E518" s="33"/>
      <c r="F518" s="34">
        <f>F483+F487+F497+F502+F510+F517</f>
        <v>2951</v>
      </c>
      <c r="G518" s="34">
        <f t="shared" ref="G518" si="327">G483+G487+G497+G502+G510+G517</f>
        <v>80.52000000000001</v>
      </c>
      <c r="H518" s="34">
        <f t="shared" ref="H518" si="328">H483+H487+H497+H502+H510+H517</f>
        <v>102.926</v>
      </c>
      <c r="I518" s="34">
        <f t="shared" ref="I518" si="329">I483+I487+I497+I502+I510+I517</f>
        <v>354.6</v>
      </c>
      <c r="J518" s="34">
        <f t="shared" ref="J518" si="330">J483+J487+J497+J502+J510+J517</f>
        <v>2424.1000000000004</v>
      </c>
      <c r="K518" s="35"/>
      <c r="L518" s="34">
        <f>L483+L487+L497+L502+L510</f>
        <v>338.07</v>
      </c>
      <c r="M518" s="71"/>
    </row>
    <row r="519" spans="1:13" ht="15.75" customHeight="1" thickBot="1" x14ac:dyDescent="0.3">
      <c r="A519" s="31">
        <f>A477</f>
        <v>2</v>
      </c>
      <c r="B519" s="32">
        <f>B477</f>
        <v>5</v>
      </c>
      <c r="C519" s="65" t="s">
        <v>4</v>
      </c>
      <c r="D519" s="5" t="s">
        <v>21</v>
      </c>
      <c r="E519" s="47" t="s">
        <v>97</v>
      </c>
      <c r="F519" s="48">
        <v>116</v>
      </c>
      <c r="G519" s="48">
        <v>5.4</v>
      </c>
      <c r="H519" s="48">
        <v>10.4</v>
      </c>
      <c r="I519" s="48">
        <v>1.27</v>
      </c>
      <c r="J519" s="48">
        <v>177</v>
      </c>
      <c r="K519" s="49">
        <v>210</v>
      </c>
      <c r="L519" s="48">
        <v>37.020000000000003</v>
      </c>
      <c r="M519" s="71"/>
    </row>
    <row r="520" spans="1:13" ht="15" x14ac:dyDescent="0.25">
      <c r="A520" s="22">
        <v>2</v>
      </c>
      <c r="B520" s="23">
        <v>6</v>
      </c>
      <c r="C520" s="24" t="s">
        <v>20</v>
      </c>
      <c r="D520" s="7" t="s">
        <v>22</v>
      </c>
      <c r="E520" s="50" t="s">
        <v>47</v>
      </c>
      <c r="F520" s="51">
        <v>200</v>
      </c>
      <c r="G520" s="51">
        <v>3.1</v>
      </c>
      <c r="H520" s="51">
        <v>2.8</v>
      </c>
      <c r="I520" s="51">
        <v>15.3</v>
      </c>
      <c r="J520" s="51">
        <v>96</v>
      </c>
      <c r="K520" s="52">
        <v>379</v>
      </c>
      <c r="L520" s="51">
        <v>10.67</v>
      </c>
      <c r="M520" s="71"/>
    </row>
    <row r="521" spans="1:13" ht="15" x14ac:dyDescent="0.25">
      <c r="A521" s="25"/>
      <c r="B521" s="16"/>
      <c r="C521" s="11"/>
      <c r="D521" s="7" t="s">
        <v>23</v>
      </c>
      <c r="E521" s="50" t="s">
        <v>48</v>
      </c>
      <c r="F521" s="51">
        <v>13</v>
      </c>
      <c r="G521" s="51">
        <v>0.1</v>
      </c>
      <c r="H521" s="51">
        <v>8.1999999999999993</v>
      </c>
      <c r="I521" s="51">
        <v>0.1</v>
      </c>
      <c r="J521" s="51">
        <v>75</v>
      </c>
      <c r="K521" s="52">
        <v>14</v>
      </c>
      <c r="L521" s="51">
        <v>11.96</v>
      </c>
      <c r="M521" s="71"/>
    </row>
    <row r="522" spans="1:13" ht="15" x14ac:dyDescent="0.25">
      <c r="A522" s="25"/>
      <c r="B522" s="16"/>
      <c r="C522" s="11"/>
      <c r="D522" s="7" t="s">
        <v>23</v>
      </c>
      <c r="E522" s="50" t="s">
        <v>63</v>
      </c>
      <c r="F522" s="51">
        <v>75</v>
      </c>
      <c r="G522" s="51">
        <v>4.3</v>
      </c>
      <c r="H522" s="51">
        <v>0.5</v>
      </c>
      <c r="I522" s="51">
        <v>25</v>
      </c>
      <c r="J522" s="51">
        <v>136</v>
      </c>
      <c r="K522" s="52"/>
      <c r="L522" s="51">
        <v>7.53</v>
      </c>
      <c r="M522" s="71"/>
    </row>
    <row r="523" spans="1:13" ht="15" x14ac:dyDescent="0.25">
      <c r="A523" s="25"/>
      <c r="B523" s="16"/>
      <c r="C523" s="11"/>
      <c r="D523" s="7" t="s">
        <v>23</v>
      </c>
      <c r="E523" s="50" t="s">
        <v>50</v>
      </c>
      <c r="F523" s="51">
        <v>20</v>
      </c>
      <c r="G523" s="51">
        <v>1.5</v>
      </c>
      <c r="H523" s="51">
        <v>2E-3</v>
      </c>
      <c r="I523" s="51">
        <v>7</v>
      </c>
      <c r="J523" s="51">
        <v>12.6</v>
      </c>
      <c r="K523" s="52"/>
      <c r="L523" s="51">
        <v>2.66</v>
      </c>
      <c r="M523" s="71"/>
    </row>
    <row r="524" spans="1:13" ht="15" x14ac:dyDescent="0.25">
      <c r="A524" s="25"/>
      <c r="B524" s="16"/>
      <c r="C524" s="11"/>
      <c r="D524" s="6"/>
      <c r="E524" s="50"/>
      <c r="F524" s="51"/>
      <c r="G524" s="51"/>
      <c r="H524" s="51"/>
      <c r="I524" s="51"/>
      <c r="J524" s="51"/>
      <c r="K524" s="52"/>
      <c r="L524" s="51"/>
      <c r="M524" s="71"/>
    </row>
    <row r="525" spans="1:13" ht="15" x14ac:dyDescent="0.25">
      <c r="A525" s="25"/>
      <c r="B525" s="16"/>
      <c r="C525" s="11"/>
      <c r="D525" s="6"/>
      <c r="E525" s="50"/>
      <c r="F525" s="51"/>
      <c r="G525" s="51"/>
      <c r="H525" s="51"/>
      <c r="I525" s="51"/>
      <c r="J525" s="51"/>
      <c r="K525" s="52"/>
      <c r="L525" s="51"/>
      <c r="M525" s="71"/>
    </row>
    <row r="526" spans="1:13" ht="15" x14ac:dyDescent="0.25">
      <c r="A526" s="25"/>
      <c r="B526" s="16"/>
      <c r="C526" s="11"/>
      <c r="D526" s="19" t="s">
        <v>37</v>
      </c>
      <c r="E526" s="9"/>
      <c r="F526" s="21">
        <f>SUM(F519:F525)</f>
        <v>424</v>
      </c>
      <c r="G526" s="21">
        <f t="shared" ref="G526" si="331">SUM(G519:G525)</f>
        <v>14.399999999999999</v>
      </c>
      <c r="H526" s="21">
        <f t="shared" ref="H526" si="332">SUM(H519:H525)</f>
        <v>21.901999999999997</v>
      </c>
      <c r="I526" s="21">
        <f t="shared" ref="I526" si="333">SUM(I519:I525)</f>
        <v>48.67</v>
      </c>
      <c r="J526" s="21">
        <f t="shared" ref="J526" si="334">SUM(J519:J525)</f>
        <v>496.6</v>
      </c>
      <c r="K526" s="27"/>
      <c r="L526" s="21">
        <f t="shared" si="305"/>
        <v>69.84</v>
      </c>
      <c r="M526" s="71"/>
    </row>
    <row r="527" spans="1:13" ht="15" x14ac:dyDescent="0.25">
      <c r="A527" s="26"/>
      <c r="B527" s="18"/>
      <c r="C527" s="8"/>
      <c r="D527" s="12" t="s">
        <v>31</v>
      </c>
      <c r="E527" s="50" t="s">
        <v>51</v>
      </c>
      <c r="F527" s="51">
        <v>200</v>
      </c>
      <c r="G527" s="51">
        <v>1</v>
      </c>
      <c r="H527" s="51">
        <v>0.2</v>
      </c>
      <c r="I527" s="51">
        <v>19.600000000000001</v>
      </c>
      <c r="J527" s="51">
        <v>32.5</v>
      </c>
      <c r="K527" s="52">
        <v>8</v>
      </c>
      <c r="L527" s="51">
        <v>8.8000000000000007</v>
      </c>
      <c r="M527" s="71"/>
    </row>
    <row r="528" spans="1:13" ht="15" x14ac:dyDescent="0.25">
      <c r="A528" s="28">
        <f>A520</f>
        <v>2</v>
      </c>
      <c r="B528" s="14">
        <f>B520</f>
        <v>6</v>
      </c>
      <c r="C528" s="10" t="s">
        <v>25</v>
      </c>
      <c r="D528" s="61" t="s">
        <v>33</v>
      </c>
      <c r="E528" s="50" t="s">
        <v>166</v>
      </c>
      <c r="F528" s="51">
        <v>75</v>
      </c>
      <c r="G528" s="51">
        <v>1.1000000000000001</v>
      </c>
      <c r="H528" s="51">
        <v>2.4</v>
      </c>
      <c r="I528" s="51">
        <v>23.4</v>
      </c>
      <c r="J528" s="51">
        <v>114</v>
      </c>
      <c r="K528" s="52">
        <v>414</v>
      </c>
      <c r="L528" s="51">
        <v>17.399999999999999</v>
      </c>
      <c r="M528" s="71"/>
    </row>
    <row r="529" spans="1:13" ht="15" x14ac:dyDescent="0.25">
      <c r="A529" s="25"/>
      <c r="B529" s="16"/>
      <c r="C529" s="11"/>
      <c r="D529" s="61" t="s">
        <v>24</v>
      </c>
      <c r="E529" s="50" t="s">
        <v>65</v>
      </c>
      <c r="F529" s="51">
        <v>150</v>
      </c>
      <c r="G529" s="51">
        <v>4.0199999999999996</v>
      </c>
      <c r="H529" s="51">
        <v>1.2</v>
      </c>
      <c r="I529" s="51">
        <v>23</v>
      </c>
      <c r="J529" s="51">
        <v>87</v>
      </c>
      <c r="K529" s="52"/>
      <c r="L529" s="51">
        <v>22.08</v>
      </c>
      <c r="M529" s="71"/>
    </row>
    <row r="530" spans="1:13" ht="15" x14ac:dyDescent="0.25">
      <c r="A530" s="25"/>
      <c r="B530" s="16"/>
      <c r="C530" s="11"/>
      <c r="D530" s="19" t="s">
        <v>37</v>
      </c>
      <c r="E530" s="9"/>
      <c r="F530" s="21">
        <f>SUM(F527:F529)</f>
        <v>425</v>
      </c>
      <c r="G530" s="21">
        <f t="shared" ref="G530" si="335">SUM(G527:G529)</f>
        <v>6.1199999999999992</v>
      </c>
      <c r="H530" s="21">
        <f t="shared" ref="H530" si="336">SUM(H527:H529)</f>
        <v>3.8</v>
      </c>
      <c r="I530" s="21">
        <f t="shared" ref="I530" si="337">SUM(I527:I529)</f>
        <v>66</v>
      </c>
      <c r="J530" s="21">
        <f t="shared" ref="J530" si="338">SUM(J527:J529)</f>
        <v>233.5</v>
      </c>
      <c r="K530" s="27"/>
      <c r="L530" s="21">
        <f>SUM(L527:L529)</f>
        <v>48.28</v>
      </c>
      <c r="M530" s="71"/>
    </row>
    <row r="531" spans="1:13" ht="15" x14ac:dyDescent="0.25">
      <c r="A531" s="26"/>
      <c r="B531" s="18"/>
      <c r="C531" s="8"/>
      <c r="D531" s="7" t="s">
        <v>27</v>
      </c>
      <c r="E531" s="50" t="s">
        <v>167</v>
      </c>
      <c r="F531" s="51">
        <v>100</v>
      </c>
      <c r="G531" s="51">
        <v>1.4</v>
      </c>
      <c r="H531" s="51">
        <v>0.6</v>
      </c>
      <c r="I531" s="51">
        <v>6.2</v>
      </c>
      <c r="J531" s="51">
        <v>77</v>
      </c>
      <c r="K531" s="52">
        <v>55</v>
      </c>
      <c r="L531" s="51">
        <v>8.52</v>
      </c>
      <c r="M531" s="71"/>
    </row>
    <row r="532" spans="1:13" ht="15" x14ac:dyDescent="0.25">
      <c r="A532" s="28">
        <f>A520</f>
        <v>2</v>
      </c>
      <c r="B532" s="14">
        <f>B520</f>
        <v>6</v>
      </c>
      <c r="C532" s="10" t="s">
        <v>26</v>
      </c>
      <c r="D532" s="7" t="s">
        <v>28</v>
      </c>
      <c r="E532" s="50" t="s">
        <v>174</v>
      </c>
      <c r="F532" s="51">
        <v>250</v>
      </c>
      <c r="G532" s="51">
        <v>2.5</v>
      </c>
      <c r="H532" s="51">
        <v>3</v>
      </c>
      <c r="I532" s="51">
        <v>8.1</v>
      </c>
      <c r="J532" s="51">
        <v>117</v>
      </c>
      <c r="K532" s="52">
        <v>84</v>
      </c>
      <c r="L532" s="51">
        <v>10.56</v>
      </c>
      <c r="M532" s="71"/>
    </row>
    <row r="533" spans="1:13" ht="15" x14ac:dyDescent="0.25">
      <c r="A533" s="25"/>
      <c r="B533" s="16"/>
      <c r="C533" s="11"/>
      <c r="D533" s="7" t="s">
        <v>30</v>
      </c>
      <c r="E533" s="50" t="s">
        <v>168</v>
      </c>
      <c r="F533" s="51">
        <v>167</v>
      </c>
      <c r="G533" s="51">
        <v>18.399999999999999</v>
      </c>
      <c r="H533" s="51">
        <v>18.3</v>
      </c>
      <c r="I533" s="51">
        <v>10.1</v>
      </c>
      <c r="J533" s="51">
        <v>226.4</v>
      </c>
      <c r="K533" s="52">
        <v>148</v>
      </c>
      <c r="L533" s="51">
        <v>10.54</v>
      </c>
      <c r="M533" s="71"/>
    </row>
    <row r="534" spans="1:13" ht="15" x14ac:dyDescent="0.25">
      <c r="A534" s="25"/>
      <c r="B534" s="16"/>
      <c r="C534" s="11"/>
      <c r="D534" s="7" t="s">
        <v>29</v>
      </c>
      <c r="E534" s="50" t="s">
        <v>169</v>
      </c>
      <c r="F534" s="51">
        <v>120</v>
      </c>
      <c r="G534" s="51">
        <v>11.3</v>
      </c>
      <c r="H534" s="51">
        <v>11.5</v>
      </c>
      <c r="I534" s="51">
        <v>1.7</v>
      </c>
      <c r="J534" s="51">
        <v>178</v>
      </c>
      <c r="K534" s="52">
        <v>241</v>
      </c>
      <c r="L534" s="51">
        <v>52.95</v>
      </c>
      <c r="M534" s="71"/>
    </row>
    <row r="535" spans="1:13" ht="15" x14ac:dyDescent="0.25">
      <c r="A535" s="25"/>
      <c r="B535" s="16"/>
      <c r="C535" s="11"/>
      <c r="D535" s="7" t="s">
        <v>31</v>
      </c>
      <c r="E535" s="50" t="s">
        <v>57</v>
      </c>
      <c r="F535" s="51">
        <v>200</v>
      </c>
      <c r="G535" s="51">
        <v>0.7</v>
      </c>
      <c r="H535" s="51">
        <v>0.09</v>
      </c>
      <c r="I535" s="51">
        <v>32</v>
      </c>
      <c r="J535" s="51">
        <v>133</v>
      </c>
      <c r="K535" s="52">
        <v>342</v>
      </c>
      <c r="L535" s="51">
        <v>3.68</v>
      </c>
      <c r="M535" s="71"/>
    </row>
    <row r="536" spans="1:13" ht="15" x14ac:dyDescent="0.25">
      <c r="A536" s="25"/>
      <c r="B536" s="16"/>
      <c r="C536" s="11"/>
      <c r="D536" s="7" t="s">
        <v>23</v>
      </c>
      <c r="E536" s="50" t="s">
        <v>63</v>
      </c>
      <c r="F536" s="51">
        <v>50</v>
      </c>
      <c r="G536" s="51">
        <v>4.3</v>
      </c>
      <c r="H536" s="51">
        <v>0.5</v>
      </c>
      <c r="I536" s="51">
        <v>25</v>
      </c>
      <c r="J536" s="51">
        <v>136</v>
      </c>
      <c r="K536" s="52"/>
      <c r="L536" s="51">
        <v>7.53</v>
      </c>
      <c r="M536" s="71"/>
    </row>
    <row r="537" spans="1:13" ht="15" x14ac:dyDescent="0.25">
      <c r="A537" s="25"/>
      <c r="B537" s="16"/>
      <c r="C537" s="11"/>
      <c r="D537" s="7" t="s">
        <v>23</v>
      </c>
      <c r="E537" s="50" t="s">
        <v>50</v>
      </c>
      <c r="F537" s="51">
        <v>40</v>
      </c>
      <c r="G537" s="51">
        <v>1.5</v>
      </c>
      <c r="H537" s="51">
        <v>2E-3</v>
      </c>
      <c r="I537" s="51">
        <v>7</v>
      </c>
      <c r="J537" s="51">
        <v>12.6</v>
      </c>
      <c r="K537" s="52"/>
      <c r="L537" s="51">
        <v>2.66</v>
      </c>
      <c r="M537" s="71"/>
    </row>
    <row r="538" spans="1:13" ht="15" x14ac:dyDescent="0.25">
      <c r="A538" s="25"/>
      <c r="B538" s="16"/>
      <c r="C538" s="11"/>
      <c r="D538" s="6"/>
      <c r="E538" s="50"/>
      <c r="F538" s="51"/>
      <c r="G538" s="51"/>
      <c r="H538" s="51"/>
      <c r="I538" s="51"/>
      <c r="J538" s="51"/>
      <c r="K538" s="52"/>
      <c r="L538" s="51"/>
      <c r="M538" s="71"/>
    </row>
    <row r="539" spans="1:13" ht="15" x14ac:dyDescent="0.25">
      <c r="A539" s="25"/>
      <c r="B539" s="16"/>
      <c r="C539" s="11"/>
      <c r="D539" s="6"/>
      <c r="E539" s="50"/>
      <c r="F539" s="51"/>
      <c r="G539" s="51"/>
      <c r="H539" s="51"/>
      <c r="I539" s="51"/>
      <c r="J539" s="51"/>
      <c r="K539" s="52"/>
      <c r="L539" s="51"/>
      <c r="M539" s="71"/>
    </row>
    <row r="540" spans="1:13" ht="15" x14ac:dyDescent="0.25">
      <c r="A540" s="25"/>
      <c r="B540" s="16"/>
      <c r="C540" s="11"/>
      <c r="D540" s="19" t="s">
        <v>37</v>
      </c>
      <c r="E540" s="9"/>
      <c r="F540" s="21">
        <f>SUM(F531:F539)</f>
        <v>927</v>
      </c>
      <c r="G540" s="21">
        <f t="shared" ref="G540" si="339">SUM(G531:G539)</f>
        <v>40.099999999999994</v>
      </c>
      <c r="H540" s="21">
        <f t="shared" ref="H540" si="340">SUM(H531:H539)</f>
        <v>33.992000000000012</v>
      </c>
      <c r="I540" s="21">
        <f t="shared" ref="I540" si="341">SUM(I531:I539)</f>
        <v>90.1</v>
      </c>
      <c r="J540" s="21">
        <f t="shared" ref="J540" si="342">SUM(J531:J539)</f>
        <v>880</v>
      </c>
      <c r="K540" s="27"/>
      <c r="L540" s="21">
        <f>SUM(L531:L539)</f>
        <v>96.44</v>
      </c>
      <c r="M540" s="71"/>
    </row>
    <row r="541" spans="1:13" ht="15" x14ac:dyDescent="0.25">
      <c r="A541" s="26"/>
      <c r="B541" s="18"/>
      <c r="C541" s="8"/>
      <c r="D541" s="12" t="s">
        <v>123</v>
      </c>
      <c r="E541" s="50" t="s">
        <v>143</v>
      </c>
      <c r="F541" s="51">
        <v>50</v>
      </c>
      <c r="G541" s="51">
        <v>81.400000000000006</v>
      </c>
      <c r="H541" s="51">
        <v>6</v>
      </c>
      <c r="I541" s="51">
        <v>35.4</v>
      </c>
      <c r="J541" s="51">
        <v>81.400000000000006</v>
      </c>
      <c r="K541" s="52"/>
      <c r="L541" s="51">
        <v>5.35</v>
      </c>
      <c r="M541" s="71"/>
    </row>
    <row r="542" spans="1:13" ht="15" x14ac:dyDescent="0.25">
      <c r="A542" s="28">
        <f>A520</f>
        <v>2</v>
      </c>
      <c r="B542" s="14">
        <f>B520</f>
        <v>6</v>
      </c>
      <c r="C542" s="10" t="s">
        <v>32</v>
      </c>
      <c r="D542" s="12" t="s">
        <v>31</v>
      </c>
      <c r="E542" s="50" t="s">
        <v>58</v>
      </c>
      <c r="F542" s="51">
        <v>200</v>
      </c>
      <c r="G542" s="51">
        <v>147</v>
      </c>
      <c r="H542" s="51">
        <v>5</v>
      </c>
      <c r="I542" s="51">
        <v>8</v>
      </c>
      <c r="J542" s="51">
        <v>147</v>
      </c>
      <c r="K542" s="52">
        <v>386</v>
      </c>
      <c r="L542" s="51">
        <v>19.57</v>
      </c>
      <c r="M542" s="71"/>
    </row>
    <row r="543" spans="1:13" ht="15" x14ac:dyDescent="0.25">
      <c r="A543" s="25"/>
      <c r="B543" s="16"/>
      <c r="C543" s="11"/>
      <c r="D543" s="6"/>
      <c r="E543" s="50"/>
      <c r="F543" s="51"/>
      <c r="G543" s="51"/>
      <c r="H543" s="51"/>
      <c r="I543" s="51"/>
      <c r="J543" s="51"/>
      <c r="K543" s="52"/>
      <c r="L543" s="51"/>
      <c r="M543" s="71"/>
    </row>
    <row r="544" spans="1:13" ht="15" x14ac:dyDescent="0.25">
      <c r="A544" s="25"/>
      <c r="B544" s="16"/>
      <c r="C544" s="11"/>
      <c r="D544" s="6"/>
      <c r="E544" s="50"/>
      <c r="F544" s="51"/>
      <c r="G544" s="51"/>
      <c r="H544" s="51"/>
      <c r="I544" s="51"/>
      <c r="J544" s="51"/>
      <c r="K544" s="52"/>
      <c r="L544" s="51"/>
      <c r="M544" s="71"/>
    </row>
    <row r="545" spans="1:13" ht="15" x14ac:dyDescent="0.25">
      <c r="A545" s="25"/>
      <c r="B545" s="16"/>
      <c r="C545" s="11"/>
      <c r="D545" s="19" t="s">
        <v>37</v>
      </c>
      <c r="E545" s="9"/>
      <c r="F545" s="21">
        <f>SUM(F541:F544)</f>
        <v>250</v>
      </c>
      <c r="G545" s="21">
        <f t="shared" ref="G545" si="343">SUM(G541:G544)</f>
        <v>228.4</v>
      </c>
      <c r="H545" s="21">
        <f t="shared" ref="H545" si="344">SUM(H541:H544)</f>
        <v>11</v>
      </c>
      <c r="I545" s="21">
        <f t="shared" ref="I545" si="345">SUM(I541:I544)</f>
        <v>43.4</v>
      </c>
      <c r="J545" s="21">
        <f t="shared" ref="J545" si="346">SUM(J541:J544)</f>
        <v>228.4</v>
      </c>
      <c r="K545" s="27"/>
      <c r="L545" s="21">
        <f>SUM(L541:L544)</f>
        <v>24.92</v>
      </c>
      <c r="M545" s="71"/>
    </row>
    <row r="546" spans="1:13" ht="15" x14ac:dyDescent="0.25">
      <c r="A546" s="26"/>
      <c r="B546" s="18"/>
      <c r="C546" s="8"/>
      <c r="D546" s="7" t="s">
        <v>27</v>
      </c>
      <c r="E546" s="50" t="s">
        <v>104</v>
      </c>
      <c r="F546" s="51">
        <v>100</v>
      </c>
      <c r="G546" s="51">
        <v>8.5</v>
      </c>
      <c r="H546" s="51">
        <v>0.04</v>
      </c>
      <c r="I546" s="51">
        <v>10.4</v>
      </c>
      <c r="J546" s="51">
        <v>60</v>
      </c>
      <c r="K546" s="52">
        <v>75</v>
      </c>
      <c r="L546" s="51">
        <v>6.86</v>
      </c>
      <c r="M546" s="71"/>
    </row>
    <row r="547" spans="1:13" ht="15" x14ac:dyDescent="0.25">
      <c r="A547" s="28">
        <f>A520</f>
        <v>2</v>
      </c>
      <c r="B547" s="14">
        <f>B520</f>
        <v>6</v>
      </c>
      <c r="C547" s="10" t="s">
        <v>34</v>
      </c>
      <c r="D547" s="7" t="s">
        <v>21</v>
      </c>
      <c r="E547" s="50" t="s">
        <v>68</v>
      </c>
      <c r="F547" s="51">
        <v>120</v>
      </c>
      <c r="G547" s="51">
        <v>4.2</v>
      </c>
      <c r="H547" s="51">
        <v>8.5</v>
      </c>
      <c r="I547" s="51">
        <v>31</v>
      </c>
      <c r="J547" s="51">
        <v>150</v>
      </c>
      <c r="K547" s="52">
        <v>226</v>
      </c>
      <c r="L547" s="51">
        <v>55.08</v>
      </c>
      <c r="M547" s="71"/>
    </row>
    <row r="548" spans="1:13" ht="15" x14ac:dyDescent="0.25">
      <c r="A548" s="25"/>
      <c r="B548" s="16"/>
      <c r="C548" s="11"/>
      <c r="D548" s="7" t="s">
        <v>30</v>
      </c>
      <c r="E548" s="50" t="s">
        <v>170</v>
      </c>
      <c r="F548" s="51">
        <v>200</v>
      </c>
      <c r="G548" s="51">
        <v>4.4000000000000004</v>
      </c>
      <c r="H548" s="51">
        <v>8.6999999999999993</v>
      </c>
      <c r="I548" s="51">
        <v>24.5</v>
      </c>
      <c r="J548" s="51">
        <v>177</v>
      </c>
      <c r="K548" s="52">
        <v>144</v>
      </c>
      <c r="L548" s="51">
        <v>9.42</v>
      </c>
      <c r="M548" s="71"/>
    </row>
    <row r="549" spans="1:13" ht="15" x14ac:dyDescent="0.25">
      <c r="A549" s="25"/>
      <c r="B549" s="16"/>
      <c r="C549" s="11"/>
      <c r="D549" s="7" t="s">
        <v>31</v>
      </c>
      <c r="E549" s="50" t="s">
        <v>72</v>
      </c>
      <c r="F549" s="51">
        <v>200</v>
      </c>
      <c r="G549" s="51">
        <v>7.0000000000000007E-2</v>
      </c>
      <c r="H549" s="51">
        <v>0.02</v>
      </c>
      <c r="I549" s="51">
        <v>15</v>
      </c>
      <c r="J549" s="51">
        <v>60</v>
      </c>
      <c r="K549" s="52">
        <v>378</v>
      </c>
      <c r="L549" s="51">
        <v>4.99</v>
      </c>
      <c r="M549" s="71"/>
    </row>
    <row r="550" spans="1:13" ht="15" x14ac:dyDescent="0.25">
      <c r="A550" s="25"/>
      <c r="B550" s="16"/>
      <c r="C550" s="11"/>
      <c r="D550" s="7" t="s">
        <v>23</v>
      </c>
      <c r="E550" s="50" t="s">
        <v>48</v>
      </c>
      <c r="F550" s="51">
        <v>13</v>
      </c>
      <c r="G550" s="51">
        <v>0.1</v>
      </c>
      <c r="H550" s="51">
        <v>8.1999999999999993</v>
      </c>
      <c r="I550" s="51">
        <v>0.1</v>
      </c>
      <c r="J550" s="51">
        <v>75</v>
      </c>
      <c r="K550" s="52">
        <v>14</v>
      </c>
      <c r="L550" s="51">
        <v>11.96</v>
      </c>
      <c r="M550" s="71"/>
    </row>
    <row r="551" spans="1:13" ht="15" x14ac:dyDescent="0.25">
      <c r="A551" s="25"/>
      <c r="B551" s="16"/>
      <c r="C551" s="11"/>
      <c r="D551" s="7" t="s">
        <v>23</v>
      </c>
      <c r="E551" s="50" t="s">
        <v>63</v>
      </c>
      <c r="F551" s="51">
        <v>50</v>
      </c>
      <c r="G551" s="51">
        <v>4.3</v>
      </c>
      <c r="H551" s="51">
        <v>0.5</v>
      </c>
      <c r="I551" s="51">
        <v>25</v>
      </c>
      <c r="J551" s="51">
        <v>136</v>
      </c>
      <c r="K551" s="52"/>
      <c r="L551" s="51">
        <v>7.53</v>
      </c>
      <c r="M551" s="71"/>
    </row>
    <row r="552" spans="1:13" ht="15" x14ac:dyDescent="0.25">
      <c r="A552" s="25"/>
      <c r="B552" s="16"/>
      <c r="C552" s="11"/>
      <c r="D552" s="7" t="s">
        <v>23</v>
      </c>
      <c r="E552" s="50" t="s">
        <v>50</v>
      </c>
      <c r="F552" s="51">
        <v>40</v>
      </c>
      <c r="G552" s="51">
        <v>1.5</v>
      </c>
      <c r="H552" s="51">
        <v>2E-3</v>
      </c>
      <c r="I552" s="51">
        <v>7</v>
      </c>
      <c r="J552" s="51">
        <v>12.6</v>
      </c>
      <c r="K552" s="52"/>
      <c r="L552" s="51">
        <v>2.66</v>
      </c>
      <c r="M552" s="71"/>
    </row>
    <row r="553" spans="1:13" ht="15" x14ac:dyDescent="0.25">
      <c r="A553" s="25"/>
      <c r="B553" s="16"/>
      <c r="C553" s="11"/>
      <c r="D553" s="19" t="s">
        <v>37</v>
      </c>
      <c r="E553" s="9"/>
      <c r="F553" s="21">
        <f>SUM(F546:F552)</f>
        <v>723</v>
      </c>
      <c r="G553" s="21">
        <f t="shared" ref="G553" si="347">SUM(G546:G552)</f>
        <v>23.070000000000004</v>
      </c>
      <c r="H553" s="21">
        <f t="shared" ref="H553" si="348">SUM(H546:H552)</f>
        <v>25.961999999999996</v>
      </c>
      <c r="I553" s="21">
        <f t="shared" ref="I553" si="349">SUM(I546:I552)</f>
        <v>113</v>
      </c>
      <c r="J553" s="21">
        <f t="shared" ref="J553" si="350">SUM(J546:J552)</f>
        <v>670.6</v>
      </c>
      <c r="K553" s="27"/>
      <c r="L553" s="21">
        <f>SUM(L546:L552)</f>
        <v>98.5</v>
      </c>
      <c r="M553" s="71"/>
    </row>
    <row r="554" spans="1:13" ht="15" x14ac:dyDescent="0.25">
      <c r="A554" s="26"/>
      <c r="B554" s="18"/>
      <c r="C554" s="8"/>
      <c r="D554" s="12" t="s">
        <v>36</v>
      </c>
      <c r="E554" s="50"/>
      <c r="F554" s="51"/>
      <c r="G554" s="51"/>
      <c r="H554" s="51"/>
      <c r="I554" s="51"/>
      <c r="J554" s="51"/>
      <c r="K554" s="52"/>
      <c r="L554" s="51"/>
      <c r="M554" s="71"/>
    </row>
    <row r="555" spans="1:13" ht="15" x14ac:dyDescent="0.25">
      <c r="A555" s="28">
        <f>A520</f>
        <v>2</v>
      </c>
      <c r="B555" s="14">
        <f>B520</f>
        <v>6</v>
      </c>
      <c r="C555" s="10" t="s">
        <v>35</v>
      </c>
      <c r="D555" s="12" t="s">
        <v>33</v>
      </c>
      <c r="E555" s="50"/>
      <c r="F555" s="51"/>
      <c r="G555" s="51"/>
      <c r="H555" s="51"/>
      <c r="I555" s="51"/>
      <c r="J555" s="51"/>
      <c r="K555" s="52"/>
      <c r="L555" s="51"/>
      <c r="M555" s="71"/>
    </row>
    <row r="556" spans="1:13" ht="15" x14ac:dyDescent="0.25">
      <c r="A556" s="25"/>
      <c r="B556" s="16"/>
      <c r="C556" s="11"/>
      <c r="D556" s="12" t="s">
        <v>31</v>
      </c>
      <c r="E556" s="50"/>
      <c r="F556" s="51"/>
      <c r="G556" s="51"/>
      <c r="H556" s="51"/>
      <c r="I556" s="51"/>
      <c r="J556" s="51"/>
      <c r="K556" s="52"/>
      <c r="L556" s="51"/>
      <c r="M556" s="71"/>
    </row>
    <row r="557" spans="1:13" ht="15" x14ac:dyDescent="0.25">
      <c r="A557" s="25"/>
      <c r="B557" s="16"/>
      <c r="C557" s="11"/>
      <c r="D557" s="12" t="s">
        <v>24</v>
      </c>
      <c r="E557" s="50"/>
      <c r="F557" s="51"/>
      <c r="G557" s="51"/>
      <c r="H557" s="51"/>
      <c r="I557" s="51"/>
      <c r="J557" s="51"/>
      <c r="K557" s="52"/>
      <c r="L557" s="51"/>
      <c r="M557" s="71"/>
    </row>
    <row r="558" spans="1:13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  <c r="M558" s="71"/>
    </row>
    <row r="559" spans="1:13" ht="15" x14ac:dyDescent="0.25">
      <c r="A559" s="25"/>
      <c r="B559" s="16"/>
      <c r="C559" s="11"/>
      <c r="D559" s="6"/>
      <c r="E559" s="50"/>
      <c r="F559" s="51"/>
      <c r="G559" s="51"/>
      <c r="H559" s="51"/>
      <c r="I559" s="51"/>
      <c r="J559" s="51"/>
      <c r="K559" s="52"/>
      <c r="L559" s="51"/>
      <c r="M559" s="71"/>
    </row>
    <row r="560" spans="1:13" ht="15" x14ac:dyDescent="0.25">
      <c r="A560" s="25"/>
      <c r="B560" s="16"/>
      <c r="C560" s="11"/>
      <c r="D560" s="20" t="s">
        <v>37</v>
      </c>
      <c r="E560" s="9"/>
      <c r="F560" s="21">
        <f>SUM(F554:F559)</f>
        <v>0</v>
      </c>
      <c r="G560" s="21">
        <f t="shared" ref="G560" si="351">SUM(G554:G559)</f>
        <v>0</v>
      </c>
      <c r="H560" s="21">
        <f t="shared" ref="H560" si="352">SUM(H554:H559)</f>
        <v>0</v>
      </c>
      <c r="I560" s="21">
        <f t="shared" ref="I560" si="353">SUM(I554:I559)</f>
        <v>0</v>
      </c>
      <c r="J560" s="21">
        <f t="shared" ref="J560" si="354">SUM(J554:J559)</f>
        <v>0</v>
      </c>
      <c r="K560" s="27"/>
      <c r="L560" s="21">
        <f t="shared" ref="L560" ca="1" si="355">SUM(L554:L562)</f>
        <v>0</v>
      </c>
      <c r="M560" s="71"/>
    </row>
    <row r="561" spans="1:13" ht="15.75" thickBot="1" x14ac:dyDescent="0.3">
      <c r="A561" s="26"/>
      <c r="B561" s="18"/>
      <c r="C561" s="8"/>
      <c r="D561" s="66"/>
      <c r="E561" s="33"/>
      <c r="F561" s="34">
        <f>F526+F530+F540+F545+F553+F560</f>
        <v>2749</v>
      </c>
      <c r="G561" s="34">
        <f t="shared" ref="G561" si="356">G526+G530+G540+G545+G553+G560</f>
        <v>312.08999999999997</v>
      </c>
      <c r="H561" s="34">
        <f t="shared" ref="H561" si="357">H526+H530+H540+H545+H553+H560</f>
        <v>96.656000000000006</v>
      </c>
      <c r="I561" s="34">
        <f t="shared" ref="I561" si="358">I526+I530+I540+I545+I553+I560</f>
        <v>361.16999999999996</v>
      </c>
      <c r="J561" s="34">
        <f t="shared" ref="J561" si="359">J526+J530+J540+J545+J553+J560</f>
        <v>2509.1</v>
      </c>
      <c r="K561" s="35"/>
      <c r="L561" s="34">
        <f>L526+L530+L540+L545+L553</f>
        <v>337.98</v>
      </c>
      <c r="M561" s="71"/>
    </row>
    <row r="562" spans="1:13" ht="15.75" customHeight="1" thickBot="1" x14ac:dyDescent="0.3">
      <c r="A562" s="31">
        <f>A520</f>
        <v>2</v>
      </c>
      <c r="B562" s="32">
        <f>B520</f>
        <v>6</v>
      </c>
      <c r="C562" s="65" t="s">
        <v>4</v>
      </c>
      <c r="D562" s="5" t="s">
        <v>21</v>
      </c>
      <c r="E562" s="47" t="s">
        <v>171</v>
      </c>
      <c r="F562" s="48">
        <v>166</v>
      </c>
      <c r="G562" s="48">
        <v>6.7</v>
      </c>
      <c r="H562" s="48">
        <v>10.3</v>
      </c>
      <c r="I562" s="48">
        <v>20.5</v>
      </c>
      <c r="J562" s="48">
        <v>94.3</v>
      </c>
      <c r="K562" s="49">
        <v>173</v>
      </c>
      <c r="L562" s="48">
        <v>15.17</v>
      </c>
      <c r="M562" s="71"/>
    </row>
    <row r="563" spans="1:13" ht="15" x14ac:dyDescent="0.25">
      <c r="A563" s="22">
        <v>2</v>
      </c>
      <c r="B563" s="23">
        <v>7</v>
      </c>
      <c r="C563" s="24" t="s">
        <v>20</v>
      </c>
      <c r="D563" s="7" t="s">
        <v>22</v>
      </c>
      <c r="E563" s="50" t="s">
        <v>61</v>
      </c>
      <c r="F563" s="51">
        <v>200</v>
      </c>
      <c r="G563" s="51">
        <v>3.9</v>
      </c>
      <c r="H563" s="51">
        <v>4.0999999999999996</v>
      </c>
      <c r="I563" s="51">
        <v>16.5</v>
      </c>
      <c r="J563" s="51">
        <v>103</v>
      </c>
      <c r="K563" s="52">
        <v>382</v>
      </c>
      <c r="L563" s="51">
        <v>10.06</v>
      </c>
      <c r="M563" s="71"/>
    </row>
    <row r="564" spans="1:13" ht="15" x14ac:dyDescent="0.25">
      <c r="A564" s="25"/>
      <c r="B564" s="16"/>
      <c r="C564" s="11"/>
      <c r="D564" s="7" t="s">
        <v>23</v>
      </c>
      <c r="E564" s="50" t="s">
        <v>48</v>
      </c>
      <c r="F564" s="51">
        <v>13</v>
      </c>
      <c r="G564" s="51">
        <v>0.1</v>
      </c>
      <c r="H564" s="51">
        <v>8.1999999999999993</v>
      </c>
      <c r="I564" s="51">
        <v>0.1</v>
      </c>
      <c r="J564" s="51">
        <v>75</v>
      </c>
      <c r="K564" s="52">
        <v>14</v>
      </c>
      <c r="L564" s="51">
        <v>11.96</v>
      </c>
      <c r="M564" s="71"/>
    </row>
    <row r="565" spans="1:13" ht="15" x14ac:dyDescent="0.25">
      <c r="A565" s="25"/>
      <c r="B565" s="16"/>
      <c r="C565" s="11"/>
      <c r="D565" s="7" t="s">
        <v>23</v>
      </c>
      <c r="E565" s="50" t="s">
        <v>63</v>
      </c>
      <c r="F565" s="51">
        <v>75</v>
      </c>
      <c r="G565" s="51">
        <v>4.3</v>
      </c>
      <c r="H565" s="51">
        <v>0.5</v>
      </c>
      <c r="I565" s="51">
        <v>25</v>
      </c>
      <c r="J565" s="51">
        <v>136</v>
      </c>
      <c r="K565" s="52"/>
      <c r="L565" s="51">
        <v>7.53</v>
      </c>
      <c r="M565" s="71"/>
    </row>
    <row r="566" spans="1:13" ht="15" x14ac:dyDescent="0.25">
      <c r="A566" s="25"/>
      <c r="B566" s="16"/>
      <c r="C566" s="11"/>
      <c r="D566" s="7" t="s">
        <v>24</v>
      </c>
      <c r="E566" s="50" t="s">
        <v>65</v>
      </c>
      <c r="F566" s="51">
        <v>150</v>
      </c>
      <c r="G566" s="51">
        <v>4.0199999999999996</v>
      </c>
      <c r="H566" s="51">
        <v>1.2</v>
      </c>
      <c r="I566" s="51">
        <v>23</v>
      </c>
      <c r="J566" s="51">
        <v>87</v>
      </c>
      <c r="K566" s="52"/>
      <c r="L566" s="51">
        <v>22.08</v>
      </c>
      <c r="M566" s="71"/>
    </row>
    <row r="567" spans="1:13" ht="15" x14ac:dyDescent="0.25">
      <c r="A567" s="25"/>
      <c r="B567" s="16"/>
      <c r="C567" s="11"/>
      <c r="D567" s="6"/>
      <c r="E567" s="50"/>
      <c r="F567" s="51"/>
      <c r="G567" s="51"/>
      <c r="H567" s="51"/>
      <c r="I567" s="51"/>
      <c r="J567" s="51"/>
      <c r="K567" s="52"/>
      <c r="L567" s="51"/>
      <c r="M567" s="71"/>
    </row>
    <row r="568" spans="1:13" ht="15" x14ac:dyDescent="0.25">
      <c r="A568" s="25"/>
      <c r="B568" s="16"/>
      <c r="C568" s="11"/>
      <c r="D568" s="6"/>
      <c r="E568" s="50"/>
      <c r="F568" s="51"/>
      <c r="G568" s="51"/>
      <c r="H568" s="51"/>
      <c r="I568" s="51"/>
      <c r="J568" s="51"/>
      <c r="K568" s="52"/>
      <c r="L568" s="51"/>
      <c r="M568" s="71"/>
    </row>
    <row r="569" spans="1:13" ht="15" x14ac:dyDescent="0.25">
      <c r="A569" s="25"/>
      <c r="B569" s="16"/>
      <c r="C569" s="11"/>
      <c r="D569" s="19" t="s">
        <v>37</v>
      </c>
      <c r="E569" s="9"/>
      <c r="F569" s="21">
        <f>SUM(F562:F568)</f>
        <v>604</v>
      </c>
      <c r="G569" s="21">
        <f t="shared" ref="G569" si="360">SUM(G562:G568)</f>
        <v>19.02</v>
      </c>
      <c r="H569" s="21">
        <f t="shared" ref="H569" si="361">SUM(H562:H568)</f>
        <v>24.3</v>
      </c>
      <c r="I569" s="21">
        <f t="shared" ref="I569" si="362">SUM(I562:I568)</f>
        <v>85.1</v>
      </c>
      <c r="J569" s="21">
        <f t="shared" ref="J569" si="363">SUM(J562:J568)</f>
        <v>495.3</v>
      </c>
      <c r="K569" s="27"/>
      <c r="L569" s="21">
        <f t="shared" ref="L569" si="364">SUM(L562:L568)</f>
        <v>66.8</v>
      </c>
      <c r="M569" s="71"/>
    </row>
    <row r="570" spans="1:13" ht="15" x14ac:dyDescent="0.25">
      <c r="A570" s="26"/>
      <c r="B570" s="18"/>
      <c r="C570" s="8"/>
      <c r="D570" s="12" t="s">
        <v>31</v>
      </c>
      <c r="E570" s="50" t="s">
        <v>51</v>
      </c>
      <c r="F570" s="51">
        <v>200</v>
      </c>
      <c r="G570" s="51">
        <v>1</v>
      </c>
      <c r="H570" s="51">
        <v>0.2</v>
      </c>
      <c r="I570" s="51">
        <v>19.600000000000001</v>
      </c>
      <c r="J570" s="51">
        <v>32.5</v>
      </c>
      <c r="K570" s="52">
        <v>8</v>
      </c>
      <c r="L570" s="51">
        <v>8.8000000000000007</v>
      </c>
      <c r="M570" s="71"/>
    </row>
    <row r="571" spans="1:13" ht="15" x14ac:dyDescent="0.25">
      <c r="A571" s="28">
        <f>A563</f>
        <v>2</v>
      </c>
      <c r="B571" s="14">
        <f>B563</f>
        <v>7</v>
      </c>
      <c r="C571" s="10" t="s">
        <v>25</v>
      </c>
      <c r="D571" s="61" t="s">
        <v>123</v>
      </c>
      <c r="E571" s="50" t="s">
        <v>120</v>
      </c>
      <c r="F571" s="51">
        <v>40</v>
      </c>
      <c r="G571" s="51">
        <v>0.04</v>
      </c>
      <c r="H571" s="51">
        <v>0.05</v>
      </c>
      <c r="I571" s="51">
        <v>39.5</v>
      </c>
      <c r="J571" s="51">
        <v>85.3</v>
      </c>
      <c r="K571" s="52"/>
      <c r="L571" s="51">
        <v>4.0999999999999996</v>
      </c>
      <c r="M571" s="71"/>
    </row>
    <row r="572" spans="1:13" ht="15" x14ac:dyDescent="0.25">
      <c r="A572" s="25"/>
      <c r="B572" s="16"/>
      <c r="C572" s="11"/>
      <c r="D572" s="61" t="s">
        <v>24</v>
      </c>
      <c r="E572" s="50" t="s">
        <v>122</v>
      </c>
      <c r="F572" s="51">
        <v>300</v>
      </c>
      <c r="G572" s="51">
        <v>2.7</v>
      </c>
      <c r="H572" s="51">
        <v>0</v>
      </c>
      <c r="I572" s="51">
        <v>0</v>
      </c>
      <c r="J572" s="51">
        <v>114</v>
      </c>
      <c r="K572" s="52"/>
      <c r="L572" s="51">
        <v>61.2</v>
      </c>
      <c r="M572" s="71"/>
    </row>
    <row r="573" spans="1:13" ht="15" x14ac:dyDescent="0.25">
      <c r="A573" s="25"/>
      <c r="B573" s="16"/>
      <c r="C573" s="11"/>
      <c r="D573" s="19" t="s">
        <v>37</v>
      </c>
      <c r="E573" s="9"/>
      <c r="F573" s="21">
        <f>SUM(F570:F572)</f>
        <v>540</v>
      </c>
      <c r="G573" s="21">
        <f t="shared" ref="G573" si="365">SUM(G570:G572)</f>
        <v>3.74</v>
      </c>
      <c r="H573" s="21">
        <f t="shared" ref="H573" si="366">SUM(H570:H572)</f>
        <v>0.25</v>
      </c>
      <c r="I573" s="21">
        <f t="shared" ref="I573" si="367">SUM(I570:I572)</f>
        <v>59.1</v>
      </c>
      <c r="J573" s="21">
        <f t="shared" ref="J573" si="368">SUM(J570:J572)</f>
        <v>231.8</v>
      </c>
      <c r="K573" s="27"/>
      <c r="L573" s="21">
        <f>SUM(L570:L572)</f>
        <v>74.100000000000009</v>
      </c>
      <c r="M573" s="71"/>
    </row>
    <row r="574" spans="1:13" ht="15" x14ac:dyDescent="0.25">
      <c r="A574" s="26"/>
      <c r="B574" s="18"/>
      <c r="C574" s="8"/>
      <c r="D574" s="7" t="s">
        <v>27</v>
      </c>
      <c r="E574" s="50" t="s">
        <v>184</v>
      </c>
      <c r="F574" s="51">
        <v>100</v>
      </c>
      <c r="G574" s="51">
        <v>3</v>
      </c>
      <c r="H574" s="51">
        <v>3.1</v>
      </c>
      <c r="I574" s="51">
        <v>1.9</v>
      </c>
      <c r="J574" s="51">
        <v>51.4</v>
      </c>
      <c r="K574" s="52">
        <v>40</v>
      </c>
      <c r="L574" s="51">
        <v>9.57</v>
      </c>
      <c r="M574" s="71"/>
    </row>
    <row r="575" spans="1:13" ht="15" x14ac:dyDescent="0.25">
      <c r="A575" s="28">
        <f>A563</f>
        <v>2</v>
      </c>
      <c r="B575" s="14">
        <f>B563</f>
        <v>7</v>
      </c>
      <c r="C575" s="10" t="s">
        <v>26</v>
      </c>
      <c r="D575" s="7" t="s">
        <v>28</v>
      </c>
      <c r="E575" s="50" t="s">
        <v>148</v>
      </c>
      <c r="F575" s="51">
        <v>250</v>
      </c>
      <c r="G575" s="51">
        <v>3.8</v>
      </c>
      <c r="H575" s="51">
        <v>4.7</v>
      </c>
      <c r="I575" s="51">
        <v>15.3</v>
      </c>
      <c r="J575" s="51">
        <v>106</v>
      </c>
      <c r="K575" s="52">
        <v>102</v>
      </c>
      <c r="L575" s="51">
        <v>9.1300000000000008</v>
      </c>
      <c r="M575" s="71"/>
    </row>
    <row r="576" spans="1:13" ht="15" x14ac:dyDescent="0.25">
      <c r="A576" s="25"/>
      <c r="B576" s="16"/>
      <c r="C576" s="11"/>
      <c r="D576" s="7" t="s">
        <v>29</v>
      </c>
      <c r="E576" s="50" t="s">
        <v>89</v>
      </c>
      <c r="F576" s="51">
        <v>99</v>
      </c>
      <c r="G576" s="51">
        <v>14.9</v>
      </c>
      <c r="H576" s="51">
        <v>8.1</v>
      </c>
      <c r="I576" s="51">
        <v>21.8</v>
      </c>
      <c r="J576" s="51">
        <v>86.5</v>
      </c>
      <c r="K576" s="52">
        <v>288</v>
      </c>
      <c r="L576" s="51">
        <v>31.19</v>
      </c>
      <c r="M576" s="71"/>
    </row>
    <row r="577" spans="1:13" ht="15" x14ac:dyDescent="0.25">
      <c r="A577" s="25"/>
      <c r="B577" s="16"/>
      <c r="C577" s="11"/>
      <c r="D577" s="7" t="s">
        <v>30</v>
      </c>
      <c r="E577" s="50" t="s">
        <v>172</v>
      </c>
      <c r="F577" s="51">
        <v>200</v>
      </c>
      <c r="G577" s="51">
        <v>1.2</v>
      </c>
      <c r="H577" s="51">
        <v>3.2</v>
      </c>
      <c r="I577" s="51">
        <v>1.4</v>
      </c>
      <c r="J577" s="51">
        <v>131</v>
      </c>
      <c r="K577" s="52">
        <v>317</v>
      </c>
      <c r="L577" s="51">
        <v>11.89</v>
      </c>
      <c r="M577" s="71"/>
    </row>
    <row r="578" spans="1:13" ht="15" x14ac:dyDescent="0.25">
      <c r="A578" s="25"/>
      <c r="B578" s="16"/>
      <c r="C578" s="11"/>
      <c r="D578" s="7" t="s">
        <v>31</v>
      </c>
      <c r="E578" s="50" t="s">
        <v>133</v>
      </c>
      <c r="F578" s="51">
        <v>200</v>
      </c>
      <c r="G578" s="51">
        <v>0.3</v>
      </c>
      <c r="H578" s="51">
        <v>0.1</v>
      </c>
      <c r="I578" s="51">
        <v>24</v>
      </c>
      <c r="J578" s="51">
        <v>98</v>
      </c>
      <c r="K578" s="52">
        <v>349</v>
      </c>
      <c r="L578" s="51">
        <v>10.199999999999999</v>
      </c>
      <c r="M578" s="71"/>
    </row>
    <row r="579" spans="1:13" ht="15" x14ac:dyDescent="0.25">
      <c r="A579" s="25"/>
      <c r="B579" s="16"/>
      <c r="C579" s="11"/>
      <c r="D579" s="7" t="s">
        <v>23</v>
      </c>
      <c r="E579" s="50" t="s">
        <v>63</v>
      </c>
      <c r="F579" s="51">
        <v>50</v>
      </c>
      <c r="G579" s="51">
        <v>4.3</v>
      </c>
      <c r="H579" s="51">
        <v>0.5</v>
      </c>
      <c r="I579" s="51">
        <v>25</v>
      </c>
      <c r="J579" s="51">
        <v>136</v>
      </c>
      <c r="K579" s="52"/>
      <c r="L579" s="51">
        <v>7.53</v>
      </c>
      <c r="M579" s="71"/>
    </row>
    <row r="580" spans="1:13" ht="15" x14ac:dyDescent="0.25">
      <c r="A580" s="25"/>
      <c r="B580" s="16"/>
      <c r="C580" s="11"/>
      <c r="D580" s="7" t="s">
        <v>23</v>
      </c>
      <c r="E580" s="50" t="s">
        <v>50</v>
      </c>
      <c r="F580" s="51">
        <v>40</v>
      </c>
      <c r="G580" s="51">
        <v>1.5</v>
      </c>
      <c r="H580" s="51">
        <v>2E-3</v>
      </c>
      <c r="I580" s="51">
        <v>7</v>
      </c>
      <c r="J580" s="51">
        <v>12.6</v>
      </c>
      <c r="K580" s="52"/>
      <c r="L580" s="51">
        <v>2.66</v>
      </c>
      <c r="M580" s="71"/>
    </row>
    <row r="581" spans="1:13" ht="15" x14ac:dyDescent="0.25">
      <c r="A581" s="25"/>
      <c r="B581" s="16"/>
      <c r="C581" s="11"/>
      <c r="D581" s="6"/>
      <c r="E581" s="50"/>
      <c r="F581" s="51"/>
      <c r="G581" s="51"/>
      <c r="H581" s="51"/>
      <c r="I581" s="51"/>
      <c r="J581" s="51"/>
      <c r="K581" s="52"/>
      <c r="L581" s="51"/>
      <c r="M581" s="71"/>
    </row>
    <row r="582" spans="1:13" ht="15" x14ac:dyDescent="0.25">
      <c r="A582" s="25"/>
      <c r="B582" s="16"/>
      <c r="C582" s="11"/>
      <c r="D582" s="6"/>
      <c r="E582" s="50"/>
      <c r="F582" s="51"/>
      <c r="G582" s="51"/>
      <c r="H582" s="51"/>
      <c r="I582" s="51"/>
      <c r="J582" s="51"/>
      <c r="K582" s="52"/>
      <c r="L582" s="51"/>
      <c r="M582" s="71"/>
    </row>
    <row r="583" spans="1:13" ht="15" x14ac:dyDescent="0.25">
      <c r="A583" s="25"/>
      <c r="B583" s="16"/>
      <c r="C583" s="11"/>
      <c r="D583" s="19" t="s">
        <v>37</v>
      </c>
      <c r="E583" s="9"/>
      <c r="F583" s="21">
        <f>SUM(F574:F582)</f>
        <v>939</v>
      </c>
      <c r="G583" s="21">
        <f t="shared" ref="G583" si="369">SUM(G574:G582)</f>
        <v>29</v>
      </c>
      <c r="H583" s="21">
        <f t="shared" ref="H583" si="370">SUM(H574:H582)</f>
        <v>19.702000000000002</v>
      </c>
      <c r="I583" s="21">
        <f t="shared" ref="I583" si="371">SUM(I574:I582)</f>
        <v>96.4</v>
      </c>
      <c r="J583" s="21">
        <f t="shared" ref="J583" si="372">SUM(J574:J582)</f>
        <v>621.5</v>
      </c>
      <c r="K583" s="27"/>
      <c r="L583" s="21">
        <f>SUM(L574:L582)</f>
        <v>82.17</v>
      </c>
      <c r="M583" s="71"/>
    </row>
    <row r="584" spans="1:13" ht="15" x14ac:dyDescent="0.25">
      <c r="A584" s="26"/>
      <c r="B584" s="18"/>
      <c r="C584" s="8"/>
      <c r="D584" s="12" t="s">
        <v>33</v>
      </c>
      <c r="E584" s="50" t="s">
        <v>103</v>
      </c>
      <c r="F584" s="51">
        <v>30</v>
      </c>
      <c r="G584" s="51">
        <v>0.6</v>
      </c>
      <c r="H584" s="51">
        <v>0.01</v>
      </c>
      <c r="I584" s="51">
        <v>20.5</v>
      </c>
      <c r="J584" s="51">
        <v>176.3</v>
      </c>
      <c r="K584" s="52">
        <v>371</v>
      </c>
      <c r="L584" s="51">
        <v>6.18</v>
      </c>
      <c r="M584" s="71"/>
    </row>
    <row r="585" spans="1:13" ht="15" x14ac:dyDescent="0.25">
      <c r="A585" s="28">
        <f>A563</f>
        <v>2</v>
      </c>
      <c r="B585" s="14">
        <f>B563</f>
        <v>7</v>
      </c>
      <c r="C585" s="10" t="s">
        <v>32</v>
      </c>
      <c r="D585" s="12" t="s">
        <v>31</v>
      </c>
      <c r="E585" s="50" t="s">
        <v>58</v>
      </c>
      <c r="F585" s="51">
        <v>200</v>
      </c>
      <c r="G585" s="51">
        <v>5.8</v>
      </c>
      <c r="H585" s="51">
        <v>5</v>
      </c>
      <c r="I585" s="51">
        <v>8</v>
      </c>
      <c r="J585" s="51">
        <v>147</v>
      </c>
      <c r="K585" s="52">
        <v>386</v>
      </c>
      <c r="L585" s="51">
        <v>19.57</v>
      </c>
      <c r="M585" s="71"/>
    </row>
    <row r="586" spans="1:13" ht="15" x14ac:dyDescent="0.25">
      <c r="A586" s="25"/>
      <c r="B586" s="16"/>
      <c r="C586" s="11"/>
      <c r="D586" s="6"/>
      <c r="E586" s="50"/>
      <c r="F586" s="51"/>
      <c r="G586" s="51"/>
      <c r="H586" s="51"/>
      <c r="I586" s="51"/>
      <c r="J586" s="51"/>
      <c r="K586" s="52"/>
      <c r="L586" s="51"/>
      <c r="M586" s="71"/>
    </row>
    <row r="587" spans="1:13" ht="15" x14ac:dyDescent="0.25">
      <c r="A587" s="25"/>
      <c r="B587" s="16"/>
      <c r="C587" s="11"/>
      <c r="D587" s="6"/>
      <c r="E587" s="50"/>
      <c r="F587" s="51"/>
      <c r="G587" s="51"/>
      <c r="H587" s="51"/>
      <c r="I587" s="51"/>
      <c r="J587" s="51"/>
      <c r="K587" s="52"/>
      <c r="L587" s="51"/>
      <c r="M587" s="71"/>
    </row>
    <row r="588" spans="1:13" ht="15" x14ac:dyDescent="0.25">
      <c r="A588" s="25"/>
      <c r="B588" s="16"/>
      <c r="C588" s="11"/>
      <c r="D588" s="19" t="s">
        <v>37</v>
      </c>
      <c r="E588" s="9"/>
      <c r="F588" s="21">
        <f>SUM(F584:F587)</f>
        <v>230</v>
      </c>
      <c r="G588" s="21">
        <f t="shared" ref="G588" si="373">SUM(G584:G587)</f>
        <v>6.3999999999999995</v>
      </c>
      <c r="H588" s="21">
        <f t="shared" ref="H588" si="374">SUM(H584:H587)</f>
        <v>5.01</v>
      </c>
      <c r="I588" s="21">
        <f t="shared" ref="I588" si="375">SUM(I584:I587)</f>
        <v>28.5</v>
      </c>
      <c r="J588" s="21">
        <f t="shared" ref="J588" si="376">SUM(J584:J587)</f>
        <v>323.3</v>
      </c>
      <c r="K588" s="27"/>
      <c r="L588" s="21">
        <f>SUM(L584:L587)</f>
        <v>25.75</v>
      </c>
      <c r="M588" s="71"/>
    </row>
    <row r="589" spans="1:13" ht="15" x14ac:dyDescent="0.25">
      <c r="A589" s="26"/>
      <c r="B589" s="18"/>
      <c r="C589" s="8"/>
      <c r="D589" s="7" t="s">
        <v>27</v>
      </c>
      <c r="E589" s="50" t="s">
        <v>173</v>
      </c>
      <c r="F589" s="51">
        <v>100</v>
      </c>
      <c r="G589" s="51">
        <v>3.1</v>
      </c>
      <c r="H589" s="51">
        <v>3.5</v>
      </c>
      <c r="I589" s="51">
        <v>27.4</v>
      </c>
      <c r="J589" s="51">
        <v>89</v>
      </c>
      <c r="K589" s="52">
        <v>53</v>
      </c>
      <c r="L589" s="51">
        <v>10.52</v>
      </c>
      <c r="M589" s="71"/>
    </row>
    <row r="590" spans="1:13" ht="15" x14ac:dyDescent="0.25">
      <c r="A590" s="28">
        <f>A563</f>
        <v>2</v>
      </c>
      <c r="B590" s="14">
        <f>B563</f>
        <v>7</v>
      </c>
      <c r="C590" s="10" t="s">
        <v>34</v>
      </c>
      <c r="D590" s="7" t="s">
        <v>30</v>
      </c>
      <c r="E590" s="50" t="s">
        <v>78</v>
      </c>
      <c r="F590" s="51">
        <v>160</v>
      </c>
      <c r="G590" s="51">
        <v>4.5</v>
      </c>
      <c r="H590" s="51">
        <v>1.1000000000000001</v>
      </c>
      <c r="I590" s="51">
        <v>5</v>
      </c>
      <c r="J590" s="51">
        <v>109.1</v>
      </c>
      <c r="K590" s="52">
        <v>173</v>
      </c>
      <c r="L590" s="51">
        <v>13.06</v>
      </c>
      <c r="M590" s="71"/>
    </row>
    <row r="591" spans="1:13" ht="15" x14ac:dyDescent="0.25">
      <c r="A591" s="25"/>
      <c r="B591" s="16"/>
      <c r="C591" s="11"/>
      <c r="D591" s="7" t="s">
        <v>21</v>
      </c>
      <c r="E591" s="50" t="s">
        <v>68</v>
      </c>
      <c r="F591" s="51">
        <v>100</v>
      </c>
      <c r="G591" s="51">
        <v>10.3</v>
      </c>
      <c r="H591" s="51">
        <v>13.2</v>
      </c>
      <c r="I591" s="51">
        <v>0.12</v>
      </c>
      <c r="J591" s="51">
        <v>134</v>
      </c>
      <c r="K591" s="52">
        <v>269</v>
      </c>
      <c r="L591" s="51">
        <v>66.19</v>
      </c>
      <c r="M591" s="71"/>
    </row>
    <row r="592" spans="1:13" ht="15" x14ac:dyDescent="0.25">
      <c r="A592" s="25"/>
      <c r="B592" s="16"/>
      <c r="C592" s="11"/>
      <c r="D592" s="7" t="s">
        <v>31</v>
      </c>
      <c r="E592" s="50" t="s">
        <v>84</v>
      </c>
      <c r="F592" s="51">
        <v>200</v>
      </c>
      <c r="G592" s="51">
        <v>0</v>
      </c>
      <c r="H592" s="51">
        <v>0</v>
      </c>
      <c r="I592" s="51">
        <v>10</v>
      </c>
      <c r="J592" s="51">
        <v>119</v>
      </c>
      <c r="K592" s="52">
        <v>359</v>
      </c>
      <c r="L592" s="51">
        <v>4.67</v>
      </c>
      <c r="M592" s="71"/>
    </row>
    <row r="593" spans="1:13" ht="15" x14ac:dyDescent="0.25">
      <c r="A593" s="25"/>
      <c r="B593" s="16"/>
      <c r="C593" s="11"/>
      <c r="D593" s="7" t="s">
        <v>23</v>
      </c>
      <c r="E593" s="50" t="s">
        <v>48</v>
      </c>
      <c r="F593" s="51">
        <v>13</v>
      </c>
      <c r="G593" s="51">
        <v>0.1</v>
      </c>
      <c r="H593" s="51">
        <v>8.1999999999999993</v>
      </c>
      <c r="I593" s="51">
        <v>0.1</v>
      </c>
      <c r="J593" s="51">
        <v>75</v>
      </c>
      <c r="K593" s="52">
        <v>14</v>
      </c>
      <c r="L593" s="51">
        <v>11.96</v>
      </c>
      <c r="M593" s="71"/>
    </row>
    <row r="594" spans="1:13" ht="15" x14ac:dyDescent="0.25">
      <c r="A594" s="25"/>
      <c r="B594" s="16"/>
      <c r="C594" s="11"/>
      <c r="D594" s="7" t="s">
        <v>23</v>
      </c>
      <c r="E594" s="50" t="s">
        <v>63</v>
      </c>
      <c r="F594" s="51">
        <v>50</v>
      </c>
      <c r="G594" s="51">
        <v>4.3</v>
      </c>
      <c r="H594" s="51">
        <v>0.5</v>
      </c>
      <c r="I594" s="51">
        <v>25</v>
      </c>
      <c r="J594" s="51">
        <v>136</v>
      </c>
      <c r="K594" s="52"/>
      <c r="L594" s="51">
        <v>7.53</v>
      </c>
      <c r="M594" s="71"/>
    </row>
    <row r="595" spans="1:13" ht="15" x14ac:dyDescent="0.25">
      <c r="A595" s="25"/>
      <c r="B595" s="16"/>
      <c r="C595" s="11"/>
      <c r="D595" s="7" t="s">
        <v>23</v>
      </c>
      <c r="E595" s="50" t="s">
        <v>50</v>
      </c>
      <c r="F595" s="51">
        <v>40</v>
      </c>
      <c r="G595" s="51">
        <v>1.5</v>
      </c>
      <c r="H595" s="51">
        <v>2E-3</v>
      </c>
      <c r="I595" s="51">
        <v>7</v>
      </c>
      <c r="J595" s="51">
        <v>12.6</v>
      </c>
      <c r="K595" s="52"/>
      <c r="L595" s="51">
        <v>2.66</v>
      </c>
      <c r="M595" s="71"/>
    </row>
    <row r="596" spans="1:13" ht="15" x14ac:dyDescent="0.25">
      <c r="A596" s="25"/>
      <c r="B596" s="16"/>
      <c r="C596" s="11"/>
      <c r="D596" s="19" t="s">
        <v>37</v>
      </c>
      <c r="E596" s="9"/>
      <c r="F596" s="21">
        <f>SUM(F589:F595)</f>
        <v>663</v>
      </c>
      <c r="G596" s="21">
        <f>SUM(G589:G595)</f>
        <v>23.8</v>
      </c>
      <c r="H596" s="21">
        <f>SUM(H589:H595)</f>
        <v>26.501999999999995</v>
      </c>
      <c r="I596" s="21">
        <f>SUM(I589:I595)</f>
        <v>74.62</v>
      </c>
      <c r="J596" s="21">
        <f>SUM(J589:J595)</f>
        <v>674.7</v>
      </c>
      <c r="K596" s="27"/>
      <c r="L596" s="21">
        <f>SUM(L589:L595)</f>
        <v>116.59</v>
      </c>
      <c r="M596" s="71"/>
    </row>
    <row r="597" spans="1:13" ht="15" x14ac:dyDescent="0.25">
      <c r="A597" s="26"/>
      <c r="B597" s="18"/>
      <c r="C597" s="8"/>
      <c r="D597" s="12" t="s">
        <v>36</v>
      </c>
      <c r="E597" s="50"/>
      <c r="F597" s="51"/>
      <c r="G597" s="51"/>
      <c r="H597" s="51"/>
      <c r="I597" s="51"/>
      <c r="J597" s="51"/>
      <c r="K597" s="52"/>
      <c r="L597" s="51"/>
      <c r="M597" s="71"/>
    </row>
    <row r="598" spans="1:13" ht="15" x14ac:dyDescent="0.25">
      <c r="A598" s="28">
        <f>A563</f>
        <v>2</v>
      </c>
      <c r="B598" s="14">
        <f>B563</f>
        <v>7</v>
      </c>
      <c r="C598" s="10" t="s">
        <v>35</v>
      </c>
      <c r="D598" s="12" t="s">
        <v>33</v>
      </c>
      <c r="E598" s="50"/>
      <c r="F598" s="51"/>
      <c r="G598" s="51"/>
      <c r="H598" s="51"/>
      <c r="I598" s="51"/>
      <c r="J598" s="51"/>
      <c r="K598" s="52"/>
      <c r="L598" s="51"/>
      <c r="M598" s="71"/>
    </row>
    <row r="599" spans="1:13" ht="15" x14ac:dyDescent="0.25">
      <c r="A599" s="25"/>
      <c r="B599" s="16"/>
      <c r="C599" s="11"/>
      <c r="D599" s="12" t="s">
        <v>31</v>
      </c>
      <c r="E599" s="50"/>
      <c r="F599" s="51"/>
      <c r="G599" s="51"/>
      <c r="H599" s="51"/>
      <c r="I599" s="51"/>
      <c r="J599" s="51"/>
      <c r="K599" s="52"/>
      <c r="L599" s="51"/>
      <c r="M599" s="70"/>
    </row>
    <row r="600" spans="1:13" ht="15" x14ac:dyDescent="0.25">
      <c r="A600" s="25"/>
      <c r="B600" s="16"/>
      <c r="C600" s="11"/>
      <c r="D600" s="12" t="s">
        <v>24</v>
      </c>
      <c r="E600" s="50"/>
      <c r="F600" s="51"/>
      <c r="G600" s="51"/>
      <c r="H600" s="51"/>
      <c r="I600" s="51"/>
      <c r="J600" s="51"/>
      <c r="K600" s="52"/>
      <c r="L600" s="51"/>
      <c r="M600" s="70"/>
    </row>
    <row r="601" spans="1:13" ht="15" x14ac:dyDescent="0.25">
      <c r="A601" s="25"/>
      <c r="B601" s="16"/>
      <c r="C601" s="11"/>
      <c r="D601" s="6"/>
      <c r="E601" s="50"/>
      <c r="F601" s="51"/>
      <c r="G601" s="51"/>
      <c r="H601" s="51"/>
      <c r="I601" s="51"/>
      <c r="J601" s="51"/>
      <c r="K601" s="52"/>
      <c r="L601" s="51"/>
      <c r="M601" s="70"/>
    </row>
    <row r="602" spans="1:13" ht="15" x14ac:dyDescent="0.25">
      <c r="A602" s="25"/>
      <c r="B602" s="16"/>
      <c r="C602" s="11"/>
      <c r="D602" s="6"/>
      <c r="E602" s="50"/>
      <c r="F602" s="51"/>
      <c r="G602" s="51"/>
      <c r="H602" s="51"/>
      <c r="I602" s="51"/>
      <c r="J602" s="51"/>
      <c r="K602" s="52"/>
      <c r="L602" s="51"/>
      <c r="M602" s="70"/>
    </row>
    <row r="603" spans="1:13" ht="15" x14ac:dyDescent="0.25">
      <c r="A603" s="25"/>
      <c r="B603" s="16"/>
      <c r="C603" s="11"/>
      <c r="D603" s="20" t="s">
        <v>37</v>
      </c>
      <c r="E603" s="9"/>
      <c r="F603" s="21">
        <f>SUM(F597:F602)</f>
        <v>0</v>
      </c>
      <c r="G603" s="21">
        <f t="shared" ref="G603" si="377">SUM(G597:G602)</f>
        <v>0</v>
      </c>
      <c r="H603" s="21">
        <f t="shared" ref="H603" si="378">SUM(H597:H602)</f>
        <v>0</v>
      </c>
      <c r="I603" s="21">
        <f t="shared" ref="I603" si="379">SUM(I597:I602)</f>
        <v>0</v>
      </c>
      <c r="J603" s="21">
        <f t="shared" ref="J603" si="380">SUM(J597:J602)</f>
        <v>0</v>
      </c>
      <c r="K603" s="27"/>
      <c r="L603" s="21">
        <f t="shared" ref="L603" ca="1" si="381">SUM(L597:L605)</f>
        <v>0</v>
      </c>
      <c r="M603" s="70"/>
    </row>
    <row r="604" spans="1:13" ht="15.75" thickBot="1" x14ac:dyDescent="0.3">
      <c r="A604" s="26"/>
      <c r="B604" s="18"/>
      <c r="C604" s="8"/>
      <c r="D604" s="68"/>
      <c r="E604" s="39"/>
      <c r="F604" s="40">
        <f>F569+F573+F583+F588+F596+F603</f>
        <v>2976</v>
      </c>
      <c r="G604" s="40">
        <f>G569+G573+G583+G588+G596+G603</f>
        <v>81.96</v>
      </c>
      <c r="H604" s="40">
        <f>H569+H573+H583+H588+H596+H603</f>
        <v>75.763999999999996</v>
      </c>
      <c r="I604" s="40">
        <f>I569+I573+I583+I588+I596+I603</f>
        <v>343.72</v>
      </c>
      <c r="J604" s="40">
        <f>J569+J573+J583+J588+J596+J603</f>
        <v>2346.6</v>
      </c>
      <c r="K604" s="41"/>
      <c r="L604" s="34">
        <f>L569+L573+L583+L588+L596</f>
        <v>365.40999999999997</v>
      </c>
      <c r="M604" s="70"/>
    </row>
    <row r="605" spans="1:13" ht="15" customHeight="1" thickBot="1" x14ac:dyDescent="0.25">
      <c r="A605" s="37">
        <f>A563</f>
        <v>2</v>
      </c>
      <c r="B605" s="38">
        <f>B563</f>
        <v>7</v>
      </c>
      <c r="C605" s="67" t="s">
        <v>4</v>
      </c>
      <c r="D605" s="69"/>
      <c r="E605" s="69"/>
      <c r="F605" s="42">
        <f>(F47+F89+F132+F175+F218+F260+F303+F346+F389+F432+F475+F518+F561+F604)/(IF(F47=0,0,1)+IF(F89=0,0,1)+IF(F132=0,0,1)+IF(F175=0,0,1)+IF(F218=0,0,1)+IF(F260=0,0,1)+IF(F303=0,0,1)+IF(F346=0,0,1)+IF(F389=0,0,1)+IF(F432=0,0,1)+IF(F475=0,0,1)+IF(F518=0,0,1)+IF(F561=0,0,1)+IF(F604=0,0,1))</f>
        <v>2833.6285714285718</v>
      </c>
      <c r="G605" s="42">
        <f>(G47+G89+G132+G175+G218+G260+G303+G346+G389+G432+G475+G518+G561+G604)/(IF(G47=0,0,1)+IF(G89=0,0,1)+IF(G132=0,0,1)+IF(G175=0,0,1)+IF(G218=0,0,1)+IF(G260=0,0,1)+IF(G303=0,0,1)+IF(G346=0,0,1)+IF(G389=0,0,1)+IF(G432=0,0,1)+IF(G475=0,0,1)+IF(G518=0,0,1)+IF(G561=0,0,1)+IF(G604=0,0,1))</f>
        <v>107.92642857142857</v>
      </c>
      <c r="H605" s="42">
        <f>(H47+H89+H132+H175+H218+H260+H303+H346+H389+H432+H475+H518+H561+H604)/(IF(H47=0,0,1)+IF(H89=0,0,1)+IF(H132=0,0,1)+IF(H175=0,0,1)+IF(H218=0,0,1)+IF(H260=0,0,1)+IF(H303=0,0,1)+IF(H346=0,0,1)+IF(H389=0,0,1)+IF(H432=0,0,1)+IF(H475=0,0,1)+IF(H518=0,0,1)+IF(H561=0,0,1)+IF(H604=0,0,1))</f>
        <v>86.8745714285714</v>
      </c>
      <c r="I605" s="42">
        <f>(I47+I89+I132+I175+I218+I260+I303+I346+I389+I432+I475+I518+I561+I604)/(IF(I47=0,0,1)+IF(I89=0,0,1)+IF(I132=0,0,1)+IF(I175=0,0,1)+IF(I218=0,0,1)+IF(I260=0,0,1)+IF(I303=0,0,1)+IF(I346=0,0,1)+IF(I389=0,0,1)+IF(I432=0,0,1)+IF(I475=0,0,1)+IF(I518=0,0,1)+IF(I561=0,0,1)+IF(I604=0,0,1))</f>
        <v>364.17000000000007</v>
      </c>
      <c r="J605" s="42">
        <f>(J47+J89+J132+J175+J218+J260+J303+J346+J389+J432+J475+J518+J561+J604)/(IF(J47=0,0,1)+IF(J89=0,0,1)+IF(J132=0,0,1)+IF(J175=0,0,1)+IF(J218=0,0,1)+IF(J260=0,0,1)+IF(J303=0,0,1)+IF(J346=0,0,1)+IF(J389=0,0,1)+IF(J432=0,0,1)+IF(J475=0,0,1)+IF(J518=0,0,1)+IF(J561=0,0,1)+IF(J604=0,0,1))</f>
        <v>2402.8428571428567</v>
      </c>
      <c r="K605" s="42"/>
      <c r="L605" s="42">
        <f>(L47+L89+L132+L175+L218+L260+L303+L346+L389+L432+L475+L518+L561+L604)/(IF(L47=0,0,1)+IF(L89=0,0,1)+IF(L132=0,0,1)+IF(L175=0,0,1)+IF(L218=0,0,1)+IF(L260=0,0,1)+IF(L303=0,0,1)+IF(L346=0,0,1)+IF(L389=0,0,1)+IF(L432=0,0,1)+IF(L475=0,0,1)+IF(L518=0,0,1)+IF(L561=0,0,1)+IF(L604=0,0,1))</f>
        <v>341.13285714285718</v>
      </c>
      <c r="M605" s="70"/>
    </row>
    <row r="606" spans="1:13" ht="13.5" customHeight="1" thickBot="1" x14ac:dyDescent="0.25">
      <c r="A606" s="29"/>
      <c r="B606" s="30"/>
      <c r="C606" s="69" t="s">
        <v>5</v>
      </c>
      <c r="M606" s="70"/>
    </row>
    <row r="607" spans="1:13" x14ac:dyDescent="0.2">
      <c r="M607" s="70"/>
    </row>
    <row r="608" spans="1:13" x14ac:dyDescent="0.2">
      <c r="M608" s="70"/>
    </row>
    <row r="609" spans="13:13" x14ac:dyDescent="0.2">
      <c r="M609" s="70"/>
    </row>
    <row r="610" spans="13:13" x14ac:dyDescent="0.2">
      <c r="M610" s="70"/>
    </row>
    <row r="611" spans="13:13" x14ac:dyDescent="0.2">
      <c r="M611" s="70"/>
    </row>
    <row r="612" spans="13:13" x14ac:dyDescent="0.2">
      <c r="M612" s="70"/>
    </row>
    <row r="613" spans="13:13" x14ac:dyDescent="0.2">
      <c r="M613" s="70"/>
    </row>
    <row r="614" spans="13:13" x14ac:dyDescent="0.2">
      <c r="M614" s="70"/>
    </row>
    <row r="615" spans="13:13" x14ac:dyDescent="0.2">
      <c r="M615" s="70"/>
    </row>
    <row r="616" spans="13:13" x14ac:dyDescent="0.2">
      <c r="M616" s="70"/>
    </row>
    <row r="617" spans="13:13" x14ac:dyDescent="0.2">
      <c r="M617" s="70"/>
    </row>
    <row r="618" spans="13:13" x14ac:dyDescent="0.2">
      <c r="M618" s="70"/>
    </row>
    <row r="619" spans="13:13" x14ac:dyDescent="0.2">
      <c r="M619" s="70"/>
    </row>
    <row r="620" spans="13:13" x14ac:dyDescent="0.2">
      <c r="M620" s="70"/>
    </row>
    <row r="621" spans="13:13" x14ac:dyDescent="0.2">
      <c r="M621" s="70"/>
    </row>
    <row r="622" spans="13:13" x14ac:dyDescent="0.2">
      <c r="M622" s="70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2022-05-16T14:23:56Z</dcterms:created>
  <dcterms:modified xsi:type="dcterms:W3CDTF">2024-10-11T13:17:43Z</dcterms:modified>
</cp:coreProperties>
</file>